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uti\Desktop\令和2年度予算書\"/>
    </mc:Choice>
  </mc:AlternateContent>
  <bookViews>
    <workbookView xWindow="7632" yWindow="-12" windowWidth="7680" windowHeight="8136" tabRatio="782" firstSheet="1" activeTab="6"/>
  </bookViews>
  <sheets>
    <sheet name="給与費明細書" sheetId="83" r:id="rId1"/>
    <sheet name="２．一般職 " sheetId="91" r:id="rId2"/>
    <sheet name="（２）給料及び職員手当の増減額の明細" sheetId="92" r:id="rId3"/>
    <sheet name="（３）給料及び職員手当の状況" sheetId="86" r:id="rId4"/>
    <sheet name="イ.級別職員数 (2)" sheetId="96" r:id="rId5"/>
    <sheet name="ウ.期末手当・勤勉手当 (2)" sheetId="88" r:id="rId6"/>
    <sheet name="エ.地域手当" sheetId="94" r:id="rId7"/>
  </sheets>
  <definedNames>
    <definedName name="_xlnm.Print_Area" localSheetId="1">'２．一般職 '!$A$1:$N$20</definedName>
  </definedNames>
  <calcPr calcId="152511"/>
</workbook>
</file>

<file path=xl/calcChain.xml><?xml version="1.0" encoding="utf-8"?>
<calcChain xmlns="http://schemas.openxmlformats.org/spreadsheetml/2006/main">
  <c r="J19" i="91" l="1"/>
  <c r="K19" i="91"/>
  <c r="L19" i="91"/>
  <c r="E12" i="96" l="1"/>
  <c r="E20" i="96"/>
  <c r="E19" i="96" l="1"/>
  <c r="E18" i="96"/>
  <c r="D20" i="96"/>
  <c r="D13" i="83" l="1"/>
  <c r="G7" i="91" l="1"/>
  <c r="J7" i="91" s="1"/>
  <c r="C8" i="91" l="1"/>
  <c r="G19" i="83"/>
  <c r="I19" i="83"/>
  <c r="G17" i="83"/>
  <c r="I17" i="83"/>
  <c r="I25" i="83"/>
  <c r="G15" i="83"/>
  <c r="I15" i="83"/>
  <c r="H5" i="96"/>
  <c r="H7" i="96"/>
  <c r="H8" i="96"/>
  <c r="H9" i="96"/>
  <c r="E10" i="96"/>
  <c r="H10" i="96"/>
  <c r="E11" i="96"/>
  <c r="H11" i="96"/>
  <c r="D12" i="96"/>
  <c r="E8" i="96" s="1"/>
  <c r="H13" i="96"/>
  <c r="H15" i="96"/>
  <c r="H16" i="96"/>
  <c r="H17" i="96"/>
  <c r="H18" i="96"/>
  <c r="H19" i="96"/>
  <c r="G6" i="91"/>
  <c r="J6" i="91" s="1"/>
  <c r="E8" i="91"/>
  <c r="F8" i="91"/>
  <c r="B15" i="92" s="1"/>
  <c r="H8" i="91"/>
  <c r="C19" i="91"/>
  <c r="D19" i="91"/>
  <c r="E19" i="91"/>
  <c r="F19" i="91"/>
  <c r="G19" i="91"/>
  <c r="H19" i="91"/>
  <c r="I19" i="91"/>
  <c r="M19" i="91"/>
  <c r="N19" i="91"/>
  <c r="G7" i="83"/>
  <c r="I7" i="83"/>
  <c r="G9" i="83"/>
  <c r="I9" i="83"/>
  <c r="G11" i="83"/>
  <c r="G27" i="83" s="1"/>
  <c r="G29" i="83" s="1"/>
  <c r="I11" i="83"/>
  <c r="I13" i="83" s="1"/>
  <c r="C13" i="83"/>
  <c r="E13" i="83"/>
  <c r="F13" i="83"/>
  <c r="G13" i="83"/>
  <c r="H13" i="83"/>
  <c r="C21" i="83"/>
  <c r="D21" i="83"/>
  <c r="E21" i="83"/>
  <c r="F21" i="83"/>
  <c r="H21" i="83"/>
  <c r="C23" i="83"/>
  <c r="D23" i="83"/>
  <c r="G23" i="83"/>
  <c r="C25" i="83"/>
  <c r="D25" i="83"/>
  <c r="G25" i="83"/>
  <c r="C27" i="83"/>
  <c r="D27" i="83"/>
  <c r="D29" i="83" s="1"/>
  <c r="C29" i="83"/>
  <c r="I23" i="83"/>
  <c r="I21" i="83"/>
  <c r="G21" i="83"/>
  <c r="E7" i="96" l="1"/>
  <c r="G8" i="91"/>
  <c r="J8" i="91" s="1"/>
  <c r="I27" i="83"/>
  <c r="I29" i="83" s="1"/>
</calcChain>
</file>

<file path=xl/sharedStrings.xml><?xml version="1.0" encoding="utf-8"?>
<sst xmlns="http://schemas.openxmlformats.org/spreadsheetml/2006/main" count="313" uniqueCount="223">
  <si>
    <t>計</t>
    <rPh sb="0" eb="1">
      <t>ケイ</t>
    </rPh>
    <phoneticPr fontId="2"/>
  </si>
  <si>
    <t>本年度</t>
    <rPh sb="0" eb="3">
      <t>ホンネンド</t>
    </rPh>
    <phoneticPr fontId="2"/>
  </si>
  <si>
    <t>区　　　分</t>
  </si>
  <si>
    <t>職員数</t>
  </si>
  <si>
    <t>共　済　費</t>
  </si>
  <si>
    <t>合　　　計</t>
  </si>
  <si>
    <t>備　　　考</t>
  </si>
  <si>
    <t>報　　酬</t>
  </si>
  <si>
    <t>給　　料</t>
  </si>
  <si>
    <t>職員手当</t>
    <rPh sb="0" eb="2">
      <t>ショクイン</t>
    </rPh>
    <phoneticPr fontId="2"/>
  </si>
  <si>
    <t>計</t>
  </si>
  <si>
    <t>（人）</t>
    <rPh sb="1" eb="2">
      <t>ヒト</t>
    </rPh>
    <phoneticPr fontId="2"/>
  </si>
  <si>
    <t>長　　等</t>
  </si>
  <si>
    <t>議　　員</t>
  </si>
  <si>
    <t>前年度</t>
  </si>
  <si>
    <t>比　較</t>
  </si>
  <si>
    <t>２　一般職</t>
  </si>
  <si>
    <t>　（１）総　括</t>
  </si>
  <si>
    <t>区　分</t>
  </si>
  <si>
    <t>職員数（人）</t>
    <rPh sb="4" eb="5">
      <t>ヒト</t>
    </rPh>
    <phoneticPr fontId="2"/>
  </si>
  <si>
    <t>給　　　　　与　　　　　費</t>
  </si>
  <si>
    <t>職員手当</t>
  </si>
  <si>
    <t>扶養手当</t>
    <rPh sb="0" eb="2">
      <t>フヨウ</t>
    </rPh>
    <phoneticPr fontId="2"/>
  </si>
  <si>
    <t>地域手当</t>
    <rPh sb="0" eb="2">
      <t>チイキ</t>
    </rPh>
    <rPh sb="2" eb="4">
      <t>テアテ</t>
    </rPh>
    <phoneticPr fontId="2"/>
  </si>
  <si>
    <t>通勤手当</t>
  </si>
  <si>
    <t>特殊勤務</t>
  </si>
  <si>
    <t>時 間 外</t>
  </si>
  <si>
    <t>管理職手当</t>
    <rPh sb="0" eb="2">
      <t>カンリ</t>
    </rPh>
    <rPh sb="2" eb="3">
      <t>ショク</t>
    </rPh>
    <rPh sb="3" eb="5">
      <t>テア</t>
    </rPh>
    <phoneticPr fontId="2"/>
  </si>
  <si>
    <t>期末手当</t>
    <rPh sb="0" eb="2">
      <t>キマツ</t>
    </rPh>
    <rPh sb="2" eb="4">
      <t>テアテ</t>
    </rPh>
    <phoneticPr fontId="2"/>
  </si>
  <si>
    <t>勤勉手当</t>
    <rPh sb="0" eb="2">
      <t>キンベン</t>
    </rPh>
    <rPh sb="2" eb="4">
      <t>テアテ</t>
    </rPh>
    <phoneticPr fontId="2"/>
  </si>
  <si>
    <t>退職手当</t>
    <rPh sb="0" eb="2">
      <t>タイショク</t>
    </rPh>
    <rPh sb="2" eb="4">
      <t>テアテ</t>
    </rPh>
    <phoneticPr fontId="2"/>
  </si>
  <si>
    <t>児童手当</t>
    <rPh sb="0" eb="2">
      <t>ジドウ</t>
    </rPh>
    <rPh sb="2" eb="4">
      <t>テアテ</t>
    </rPh>
    <phoneticPr fontId="2"/>
  </si>
  <si>
    <t>勤務手当</t>
  </si>
  <si>
    <t>区　　分</t>
  </si>
  <si>
    <t>増 減 額</t>
  </si>
  <si>
    <t>増 減 事 由 別 内 訳</t>
  </si>
  <si>
    <t>説　　　　　　　明</t>
  </si>
  <si>
    <t>備　　　　　　　考</t>
  </si>
  <si>
    <t>昇給に伴う増減分</t>
    <rPh sb="0" eb="2">
      <t>ショウキュウ</t>
    </rPh>
    <rPh sb="3" eb="4">
      <t>トモナ</t>
    </rPh>
    <rPh sb="5" eb="7">
      <t>ゾウゲン</t>
    </rPh>
    <rPh sb="7" eb="8">
      <t>ブン</t>
    </rPh>
    <phoneticPr fontId="2"/>
  </si>
  <si>
    <t>その他の増減分</t>
    <rPh sb="2" eb="3">
      <t>タ</t>
    </rPh>
    <rPh sb="4" eb="6">
      <t>ゾウゲン</t>
    </rPh>
    <rPh sb="6" eb="7">
      <t>ブン</t>
    </rPh>
    <phoneticPr fontId="2"/>
  </si>
  <si>
    <t>○職員数の異動状況</t>
    <rPh sb="1" eb="4">
      <t>ショクインスウ</t>
    </rPh>
    <rPh sb="5" eb="7">
      <t>イドウ</t>
    </rPh>
    <rPh sb="7" eb="9">
      <t>ジョウキョウ</t>
    </rPh>
    <phoneticPr fontId="2"/>
  </si>
  <si>
    <t>現に在職</t>
    <rPh sb="0" eb="1">
      <t>ゲン</t>
    </rPh>
    <rPh sb="2" eb="4">
      <t>ザイショク</t>
    </rPh>
    <phoneticPr fontId="2"/>
  </si>
  <si>
    <t>その他</t>
    <rPh sb="2" eb="3">
      <t>タ</t>
    </rPh>
    <phoneticPr fontId="2"/>
  </si>
  <si>
    <t>する職員</t>
    <rPh sb="2" eb="4">
      <t>ショクイン</t>
    </rPh>
    <phoneticPr fontId="2"/>
  </si>
  <si>
    <t>本 年 度</t>
    <rPh sb="0" eb="1">
      <t>ホン</t>
    </rPh>
    <rPh sb="2" eb="3">
      <t>トシ</t>
    </rPh>
    <rPh sb="4" eb="5">
      <t>ド</t>
    </rPh>
    <phoneticPr fontId="2"/>
  </si>
  <si>
    <t>人</t>
    <rPh sb="0" eb="1">
      <t>ヒト</t>
    </rPh>
    <phoneticPr fontId="2"/>
  </si>
  <si>
    <t>前 年 度</t>
    <rPh sb="0" eb="1">
      <t>マエ</t>
    </rPh>
    <rPh sb="2" eb="3">
      <t>トシ</t>
    </rPh>
    <rPh sb="4" eb="5">
      <t>ド</t>
    </rPh>
    <phoneticPr fontId="2"/>
  </si>
  <si>
    <t>増　　減</t>
    <rPh sb="0" eb="1">
      <t>ゾウ</t>
    </rPh>
    <rPh sb="3" eb="4">
      <t>ゲン</t>
    </rPh>
    <phoneticPr fontId="2"/>
  </si>
  <si>
    <t>○採用，退職の状況等</t>
    <rPh sb="1" eb="3">
      <t>サイヨウ</t>
    </rPh>
    <rPh sb="4" eb="6">
      <t>タイショク</t>
    </rPh>
    <rPh sb="7" eb="9">
      <t>ジョウキョウ</t>
    </rPh>
    <rPh sb="9" eb="10">
      <t>ナド</t>
    </rPh>
    <phoneticPr fontId="2"/>
  </si>
  <si>
    <t>採用者</t>
    <rPh sb="0" eb="1">
      <t>サイ</t>
    </rPh>
    <rPh sb="1" eb="2">
      <t>ヨウ</t>
    </rPh>
    <rPh sb="2" eb="3">
      <t>シャ</t>
    </rPh>
    <phoneticPr fontId="2"/>
  </si>
  <si>
    <t>退職者</t>
    <rPh sb="0" eb="1">
      <t>タイ</t>
    </rPh>
    <rPh sb="1" eb="2">
      <t>ショク</t>
    </rPh>
    <rPh sb="2" eb="3">
      <t>シャ</t>
    </rPh>
    <phoneticPr fontId="2"/>
  </si>
  <si>
    <t>　（３）給料及び職員手当の状況</t>
  </si>
  <si>
    <t>区　　　　　　　　　　分</t>
  </si>
  <si>
    <t>行　　政　　職</t>
  </si>
  <si>
    <t>区　　　　　分</t>
  </si>
  <si>
    <t>行　　　政　　　職</t>
    <phoneticPr fontId="2"/>
  </si>
  <si>
    <t>級</t>
  </si>
  <si>
    <t>職員数（人）</t>
  </si>
  <si>
    <t>構成比（％）</t>
  </si>
  <si>
    <t>月分</t>
    <rPh sb="0" eb="1">
      <t>ツキ</t>
    </rPh>
    <rPh sb="1" eb="2">
      <t>ブン</t>
    </rPh>
    <phoneticPr fontId="2"/>
  </si>
  <si>
    <t>有</t>
    <rPh sb="0" eb="1">
      <t>アリ</t>
    </rPh>
    <phoneticPr fontId="2"/>
  </si>
  <si>
    <t>給 　与 　費 　明 　細 　書</t>
    <phoneticPr fontId="2"/>
  </si>
  <si>
    <t>１　特別職</t>
    <phoneticPr fontId="2"/>
  </si>
  <si>
    <t>給　　　　　　　与　　　　　　　費</t>
    <phoneticPr fontId="2"/>
  </si>
  <si>
    <t>その他</t>
    <phoneticPr fontId="2"/>
  </si>
  <si>
    <t xml:space="preserve"> </t>
    <phoneticPr fontId="2"/>
  </si>
  <si>
    <t>共　 済　 費</t>
    <phoneticPr fontId="2"/>
  </si>
  <si>
    <t>本年度</t>
    <phoneticPr fontId="2"/>
  </si>
  <si>
    <t>内訳</t>
    <phoneticPr fontId="2"/>
  </si>
  <si>
    <t>ア．職員１人当りの給与</t>
    <phoneticPr fontId="2"/>
  </si>
  <si>
    <t>７　級</t>
    <phoneticPr fontId="2"/>
  </si>
  <si>
    <t>５　級</t>
    <phoneticPr fontId="2"/>
  </si>
  <si>
    <t>６　級</t>
    <phoneticPr fontId="2"/>
  </si>
  <si>
    <t>４　級</t>
    <phoneticPr fontId="2"/>
  </si>
  <si>
    <t>３　級</t>
    <phoneticPr fontId="2"/>
  </si>
  <si>
    <t>２　級</t>
    <phoneticPr fontId="2"/>
  </si>
  <si>
    <t>１　級</t>
    <phoneticPr fontId="2"/>
  </si>
  <si>
    <t>住居手当</t>
    <rPh sb="0" eb="2">
      <t>ジュウキョ</t>
    </rPh>
    <rPh sb="2" eb="4">
      <t>テアテ</t>
    </rPh>
    <phoneticPr fontId="2"/>
  </si>
  <si>
    <t>制度改正に伴う増減分</t>
    <rPh sb="0" eb="2">
      <t>セイド</t>
    </rPh>
    <rPh sb="2" eb="4">
      <t>カイセイ</t>
    </rPh>
    <rPh sb="5" eb="6">
      <t>トモナ</t>
    </rPh>
    <rPh sb="7" eb="9">
      <t>ゾウゲン</t>
    </rPh>
    <rPh sb="9" eb="10">
      <t>ブン</t>
    </rPh>
    <phoneticPr fontId="2"/>
  </si>
  <si>
    <t>合　　　　計</t>
    <phoneticPr fontId="2"/>
  </si>
  <si>
    <t>備　　　　考</t>
    <phoneticPr fontId="2"/>
  </si>
  <si>
    <t>本　年　度</t>
    <phoneticPr fontId="2"/>
  </si>
  <si>
    <t>前　年　度</t>
    <phoneticPr fontId="2"/>
  </si>
  <si>
    <t>比　　　較</t>
    <phoneticPr fontId="2"/>
  </si>
  <si>
    <t>職員</t>
    <phoneticPr fontId="2"/>
  </si>
  <si>
    <t>区　分</t>
    <phoneticPr fontId="2"/>
  </si>
  <si>
    <t>手当</t>
    <phoneticPr fontId="2"/>
  </si>
  <si>
    <t>手　　　当</t>
    <phoneticPr fontId="2"/>
  </si>
  <si>
    <t xml:space="preserve">の </t>
    <phoneticPr fontId="2"/>
  </si>
  <si>
    <t>前年度</t>
    <phoneticPr fontId="2"/>
  </si>
  <si>
    <t>比　較</t>
    <phoneticPr fontId="2"/>
  </si>
  <si>
    <t>国の指定基準に</t>
    <rPh sb="0" eb="1">
      <t>クニ</t>
    </rPh>
    <rPh sb="2" eb="4">
      <t>シテイ</t>
    </rPh>
    <rPh sb="4" eb="6">
      <t>キジュン</t>
    </rPh>
    <phoneticPr fontId="2"/>
  </si>
  <si>
    <t>基づく支給率</t>
    <rPh sb="0" eb="1">
      <t>モト</t>
    </rPh>
    <rPh sb="3" eb="5">
      <t>シキュウ</t>
    </rPh>
    <rPh sb="5" eb="6">
      <t>リツ</t>
    </rPh>
    <phoneticPr fontId="2"/>
  </si>
  <si>
    <t>給料総額に対する比率</t>
    <rPh sb="0" eb="2">
      <t>キュウリョウ</t>
    </rPh>
    <rPh sb="2" eb="4">
      <t>ソウガク</t>
    </rPh>
    <rPh sb="5" eb="6">
      <t>タイ</t>
    </rPh>
    <rPh sb="8" eb="10">
      <t>ヒリツ</t>
    </rPh>
    <phoneticPr fontId="2"/>
  </si>
  <si>
    <t>代表的な特殊</t>
    <rPh sb="0" eb="2">
      <t>ダイヒョウ</t>
    </rPh>
    <rPh sb="2" eb="3">
      <t>テキ</t>
    </rPh>
    <rPh sb="4" eb="6">
      <t>トクシュ</t>
    </rPh>
    <phoneticPr fontId="2"/>
  </si>
  <si>
    <t>勤務手当の名称</t>
    <rPh sb="0" eb="2">
      <t>キンム</t>
    </rPh>
    <rPh sb="2" eb="4">
      <t>テアテ</t>
    </rPh>
    <rPh sb="5" eb="7">
      <t>メイショウ</t>
    </rPh>
    <phoneticPr fontId="2"/>
  </si>
  <si>
    <t>支給対象職員の比率</t>
    <rPh sb="0" eb="2">
      <t>シキュウ</t>
    </rPh>
    <rPh sb="2" eb="4">
      <t>タイショウ</t>
    </rPh>
    <rPh sb="4" eb="6">
      <t>ショクイン</t>
    </rPh>
    <rPh sb="7" eb="9">
      <t>ヒリツ</t>
    </rPh>
    <phoneticPr fontId="2"/>
  </si>
  <si>
    <t>支 給 対 象 職 員 数</t>
    <rPh sb="0" eb="1">
      <t>シ</t>
    </rPh>
    <rPh sb="2" eb="3">
      <t>キュウ</t>
    </rPh>
    <rPh sb="4" eb="5">
      <t>タイ</t>
    </rPh>
    <rPh sb="6" eb="7">
      <t>ゾウ</t>
    </rPh>
    <rPh sb="8" eb="9">
      <t>ショク</t>
    </rPh>
    <rPh sb="10" eb="11">
      <t>イン</t>
    </rPh>
    <rPh sb="12" eb="13">
      <t>スウ</t>
    </rPh>
    <phoneticPr fontId="2"/>
  </si>
  <si>
    <t>龍 ケ 崎 市</t>
    <rPh sb="0" eb="1">
      <t>リュウ</t>
    </rPh>
    <rPh sb="4" eb="5">
      <t>サキ</t>
    </rPh>
    <rPh sb="6" eb="7">
      <t>シ</t>
    </rPh>
    <phoneticPr fontId="2"/>
  </si>
  <si>
    <t>区    　分</t>
    <rPh sb="0" eb="1">
      <t>ク</t>
    </rPh>
    <rPh sb="6" eb="7">
      <t>ブン</t>
    </rPh>
    <phoneticPr fontId="2"/>
  </si>
  <si>
    <t>全  職  種</t>
    <rPh sb="0" eb="1">
      <t>ゼン</t>
    </rPh>
    <rPh sb="3" eb="4">
      <t>ショク</t>
    </rPh>
    <rPh sb="6" eb="7">
      <t>シュ</t>
    </rPh>
    <phoneticPr fontId="2"/>
  </si>
  <si>
    <t>行    政    職</t>
    <rPh sb="0" eb="1">
      <t>イ</t>
    </rPh>
    <rPh sb="5" eb="6">
      <t>セイ</t>
    </rPh>
    <rPh sb="10" eb="11">
      <t>ショク</t>
    </rPh>
    <phoneticPr fontId="2"/>
  </si>
  <si>
    <t>代  表  的  な  職  種</t>
    <rPh sb="0" eb="1">
      <t>シロ</t>
    </rPh>
    <rPh sb="3" eb="4">
      <t>オモテ</t>
    </rPh>
    <rPh sb="6" eb="7">
      <t>テキ</t>
    </rPh>
    <rPh sb="12" eb="13">
      <t>ショク</t>
    </rPh>
    <rPh sb="15" eb="16">
      <t>シュ</t>
    </rPh>
    <phoneticPr fontId="2"/>
  </si>
  <si>
    <t>扶　　養　　手　　当</t>
    <rPh sb="0" eb="1">
      <t>フ</t>
    </rPh>
    <rPh sb="3" eb="4">
      <t>ヨウ</t>
    </rPh>
    <rPh sb="6" eb="7">
      <t>テ</t>
    </rPh>
    <rPh sb="9" eb="10">
      <t>トウ</t>
    </rPh>
    <phoneticPr fontId="2"/>
  </si>
  <si>
    <t>住　　居　　手　　当</t>
    <rPh sb="0" eb="1">
      <t>スミ</t>
    </rPh>
    <rPh sb="3" eb="4">
      <t>イ</t>
    </rPh>
    <rPh sb="6" eb="7">
      <t>テ</t>
    </rPh>
    <rPh sb="9" eb="10">
      <t>トウ</t>
    </rPh>
    <phoneticPr fontId="2"/>
  </si>
  <si>
    <t>通　　勤　　手　　当</t>
    <rPh sb="0" eb="1">
      <t>ツウ</t>
    </rPh>
    <rPh sb="3" eb="4">
      <t>ツトム</t>
    </rPh>
    <rPh sb="6" eb="7">
      <t>テ</t>
    </rPh>
    <rPh sb="9" eb="10">
      <t>トウ</t>
    </rPh>
    <phoneticPr fontId="2"/>
  </si>
  <si>
    <t>区　　　分</t>
    <rPh sb="0" eb="1">
      <t>ク</t>
    </rPh>
    <rPh sb="4" eb="5">
      <t>ブン</t>
    </rPh>
    <phoneticPr fontId="2"/>
  </si>
  <si>
    <t>差   異   の   内   容</t>
    <rPh sb="0" eb="1">
      <t>サ</t>
    </rPh>
    <rPh sb="4" eb="5">
      <t>イ</t>
    </rPh>
    <rPh sb="12" eb="13">
      <t>ナイ</t>
    </rPh>
    <rPh sb="16" eb="17">
      <t>カタチ</t>
    </rPh>
    <phoneticPr fontId="2"/>
  </si>
  <si>
    <t>同　    じ</t>
    <rPh sb="0" eb="1">
      <t>オナ</t>
    </rPh>
    <phoneticPr fontId="2"/>
  </si>
  <si>
    <t>同    　じ</t>
    <rPh sb="0" eb="1">
      <t>オナ</t>
    </rPh>
    <phoneticPr fontId="2"/>
  </si>
  <si>
    <t>支給対象地域</t>
    <rPh sb="0" eb="1">
      <t>シ</t>
    </rPh>
    <rPh sb="1" eb="2">
      <t>キュウ</t>
    </rPh>
    <rPh sb="2" eb="3">
      <t>タイ</t>
    </rPh>
    <rPh sb="3" eb="4">
      <t>ゾウ</t>
    </rPh>
    <rPh sb="4" eb="5">
      <t>チ</t>
    </rPh>
    <rPh sb="5" eb="6">
      <t>イキ</t>
    </rPh>
    <phoneticPr fontId="2"/>
  </si>
  <si>
    <t>支給率</t>
    <rPh sb="0" eb="1">
      <t>シ</t>
    </rPh>
    <rPh sb="1" eb="2">
      <t>キュウ</t>
    </rPh>
    <rPh sb="2" eb="3">
      <t>リツ</t>
    </rPh>
    <phoneticPr fontId="2"/>
  </si>
  <si>
    <t>国  の  制  度  と  の  異  同</t>
    <rPh sb="0" eb="1">
      <t>クニ</t>
    </rPh>
    <rPh sb="6" eb="7">
      <t>セイ</t>
    </rPh>
    <rPh sb="9" eb="10">
      <t>ド</t>
    </rPh>
    <rPh sb="18" eb="19">
      <t>イ</t>
    </rPh>
    <rPh sb="21" eb="22">
      <t>ドウ</t>
    </rPh>
    <phoneticPr fontId="2"/>
  </si>
  <si>
    <t>同　　　じ</t>
    <rPh sb="0" eb="1">
      <t>オナ</t>
    </rPh>
    <phoneticPr fontId="2"/>
  </si>
  <si>
    <t xml:space="preserve"> 廃棄物の処理作業に従事する作業手当</t>
    <rPh sb="1" eb="4">
      <t>ハイキブツ</t>
    </rPh>
    <rPh sb="5" eb="7">
      <t>ショリ</t>
    </rPh>
    <rPh sb="7" eb="9">
      <t>サギョウ</t>
    </rPh>
    <rPh sb="10" eb="12">
      <t>ジュウジ</t>
    </rPh>
    <rPh sb="14" eb="16">
      <t>サギョウ</t>
    </rPh>
    <rPh sb="16" eb="18">
      <t>テアテ</t>
    </rPh>
    <phoneticPr fontId="2"/>
  </si>
  <si>
    <t>イ.初任給</t>
    <rPh sb="2" eb="5">
      <t>ショニンキュウ</t>
    </rPh>
    <phoneticPr fontId="2"/>
  </si>
  <si>
    <t>行　政　職</t>
    <rPh sb="0" eb="1">
      <t>イ</t>
    </rPh>
    <rPh sb="2" eb="3">
      <t>セイ</t>
    </rPh>
    <rPh sb="4" eb="5">
      <t>ショク</t>
    </rPh>
    <phoneticPr fontId="2"/>
  </si>
  <si>
    <t>区  分</t>
    <rPh sb="0" eb="1">
      <t>ク</t>
    </rPh>
    <rPh sb="3" eb="4">
      <t>ブン</t>
    </rPh>
    <phoneticPr fontId="2"/>
  </si>
  <si>
    <t>行  政  職</t>
    <rPh sb="0" eb="1">
      <t>イ</t>
    </rPh>
    <rPh sb="3" eb="4">
      <t>セイ</t>
    </rPh>
    <rPh sb="6" eb="7">
      <t>ショク</t>
    </rPh>
    <phoneticPr fontId="2"/>
  </si>
  <si>
    <t>高　校　卒</t>
    <rPh sb="0" eb="1">
      <t>コウ</t>
    </rPh>
    <rPh sb="2" eb="3">
      <t>コウ</t>
    </rPh>
    <rPh sb="4" eb="5">
      <t>ソツ</t>
    </rPh>
    <phoneticPr fontId="2"/>
  </si>
  <si>
    <t>短　大　卒</t>
    <rPh sb="0" eb="1">
      <t>タン</t>
    </rPh>
    <rPh sb="2" eb="3">
      <t>ダイ</t>
    </rPh>
    <rPh sb="4" eb="5">
      <t>ソツ</t>
    </rPh>
    <phoneticPr fontId="2"/>
  </si>
  <si>
    <t>大　学　卒</t>
    <rPh sb="0" eb="1">
      <t>ダイ</t>
    </rPh>
    <rPh sb="2" eb="3">
      <t>ガク</t>
    </rPh>
    <rPh sb="4" eb="5">
      <t>ソツ</t>
    </rPh>
    <phoneticPr fontId="2"/>
  </si>
  <si>
    <t>国　　の　　制　　度</t>
    <rPh sb="0" eb="1">
      <t>クニ</t>
    </rPh>
    <rPh sb="6" eb="7">
      <t>セイ</t>
    </rPh>
    <rPh sb="9" eb="10">
      <t>ド</t>
    </rPh>
    <phoneticPr fontId="2"/>
  </si>
  <si>
    <t>平　均　給　与　月　額　（　円　）</t>
    <rPh sb="0" eb="1">
      <t>ヘイ</t>
    </rPh>
    <rPh sb="2" eb="3">
      <t>ヒトシ</t>
    </rPh>
    <rPh sb="4" eb="5">
      <t>キュウ</t>
    </rPh>
    <rPh sb="6" eb="7">
      <t>ヨ</t>
    </rPh>
    <rPh sb="8" eb="9">
      <t>ツキ</t>
    </rPh>
    <rPh sb="10" eb="11">
      <t>ガク</t>
    </rPh>
    <rPh sb="14" eb="15">
      <t>エン</t>
    </rPh>
    <phoneticPr fontId="2"/>
  </si>
  <si>
    <t>平　　 均　　 年　　齢　　（　歳　）</t>
    <rPh sb="0" eb="1">
      <t>ヘイ</t>
    </rPh>
    <rPh sb="4" eb="5">
      <t>ヒトシ</t>
    </rPh>
    <rPh sb="8" eb="9">
      <t>ネン</t>
    </rPh>
    <rPh sb="11" eb="12">
      <t>トシ</t>
    </rPh>
    <rPh sb="16" eb="17">
      <t>サイ</t>
    </rPh>
    <phoneticPr fontId="2"/>
  </si>
  <si>
    <t>平　均　給　料　月　額  （  円  ）</t>
    <rPh sb="0" eb="1">
      <t>ヘイ</t>
    </rPh>
    <rPh sb="2" eb="3">
      <t>ヒトシ</t>
    </rPh>
    <rPh sb="4" eb="5">
      <t>キュウ</t>
    </rPh>
    <rPh sb="6" eb="7">
      <t>リョウ</t>
    </rPh>
    <rPh sb="8" eb="9">
      <t>ツキ</t>
    </rPh>
    <rPh sb="10" eb="11">
      <t>ガク</t>
    </rPh>
    <rPh sb="16" eb="17">
      <t>エン</t>
    </rPh>
    <phoneticPr fontId="2"/>
  </si>
  <si>
    <t>ウ．級別職員数</t>
    <phoneticPr fontId="2"/>
  </si>
  <si>
    <t>参　　　　　事</t>
    <rPh sb="0" eb="1">
      <t>サン</t>
    </rPh>
    <rPh sb="6" eb="7">
      <t>コト</t>
    </rPh>
    <phoneticPr fontId="2"/>
  </si>
  <si>
    <t>課　　　　長</t>
    <rPh sb="0" eb="1">
      <t>カ</t>
    </rPh>
    <rPh sb="5" eb="6">
      <t>チョウ</t>
    </rPh>
    <phoneticPr fontId="2"/>
  </si>
  <si>
    <t>副 　参　 事</t>
    <rPh sb="0" eb="1">
      <t>フク</t>
    </rPh>
    <rPh sb="3" eb="4">
      <t>サン</t>
    </rPh>
    <rPh sb="6" eb="7">
      <t>コト</t>
    </rPh>
    <phoneticPr fontId="2"/>
  </si>
  <si>
    <t>課  長  補  佐</t>
    <rPh sb="0" eb="1">
      <t>カ</t>
    </rPh>
    <rPh sb="3" eb="4">
      <t>チョウ</t>
    </rPh>
    <rPh sb="6" eb="7">
      <t>ホ</t>
    </rPh>
    <rPh sb="9" eb="10">
      <t>タスク</t>
    </rPh>
    <phoneticPr fontId="2"/>
  </si>
  <si>
    <t>係　　　　長</t>
    <rPh sb="0" eb="1">
      <t>カカリ</t>
    </rPh>
    <rPh sb="5" eb="6">
      <t>チョウ</t>
    </rPh>
    <phoneticPr fontId="2"/>
  </si>
  <si>
    <t>主　　　　任</t>
    <rPh sb="0" eb="1">
      <t>オモ</t>
    </rPh>
    <rPh sb="5" eb="6">
      <t>ニン</t>
    </rPh>
    <phoneticPr fontId="2"/>
  </si>
  <si>
    <t>主　　　　　幹</t>
    <rPh sb="0" eb="1">
      <t>オモ</t>
    </rPh>
    <rPh sb="6" eb="7">
      <t>ミキ</t>
    </rPh>
    <phoneticPr fontId="2"/>
  </si>
  <si>
    <t>副　  主　  幹</t>
    <rPh sb="0" eb="1">
      <t>フク</t>
    </rPh>
    <rPh sb="4" eb="5">
      <t>オモ</t>
    </rPh>
    <rPh sb="8" eb="9">
      <t>ミキ</t>
    </rPh>
    <phoneticPr fontId="2"/>
  </si>
  <si>
    <t>区　　分</t>
    <rPh sb="0" eb="1">
      <t>ク</t>
    </rPh>
    <rPh sb="3" eb="4">
      <t>ブン</t>
    </rPh>
    <phoneticPr fontId="2"/>
  </si>
  <si>
    <t>7　級</t>
    <rPh sb="2" eb="3">
      <t>キュウ</t>
    </rPh>
    <phoneticPr fontId="2"/>
  </si>
  <si>
    <t>6　級</t>
    <rPh sb="2" eb="3">
      <t>キュウ</t>
    </rPh>
    <phoneticPr fontId="2"/>
  </si>
  <si>
    <t>5　級</t>
    <rPh sb="2" eb="3">
      <t>キュウ</t>
    </rPh>
    <phoneticPr fontId="2"/>
  </si>
  <si>
    <t>4　級</t>
    <rPh sb="2" eb="3">
      <t>キュウ</t>
    </rPh>
    <phoneticPr fontId="2"/>
  </si>
  <si>
    <t>3　級</t>
    <rPh sb="2" eb="3">
      <t>キュウ</t>
    </rPh>
    <phoneticPr fontId="2"/>
  </si>
  <si>
    <t>2　級</t>
    <rPh sb="2" eb="3">
      <t>キュウ</t>
    </rPh>
    <phoneticPr fontId="2"/>
  </si>
  <si>
    <t>1　級</t>
    <rPh sb="2" eb="3">
      <t>キュウ</t>
    </rPh>
    <phoneticPr fontId="2"/>
  </si>
  <si>
    <t>事  務  局  長</t>
    <rPh sb="0" eb="1">
      <t>コト</t>
    </rPh>
    <rPh sb="3" eb="4">
      <t>ツトム</t>
    </rPh>
    <rPh sb="6" eb="7">
      <t>キョク</t>
    </rPh>
    <rPh sb="9" eb="10">
      <t>チョウ</t>
    </rPh>
    <phoneticPr fontId="2"/>
  </si>
  <si>
    <t>事 務 局 次 長</t>
    <rPh sb="0" eb="1">
      <t>コト</t>
    </rPh>
    <rPh sb="2" eb="3">
      <t>ツトム</t>
    </rPh>
    <rPh sb="4" eb="5">
      <t>キョク</t>
    </rPh>
    <rPh sb="6" eb="7">
      <t>ツギ</t>
    </rPh>
    <rPh sb="8" eb="9">
      <t>チョウ</t>
    </rPh>
    <phoneticPr fontId="2"/>
  </si>
  <si>
    <t>行　政　職　等</t>
    <rPh sb="0" eb="1">
      <t>イ</t>
    </rPh>
    <rPh sb="2" eb="3">
      <t>セイ</t>
    </rPh>
    <rPh sb="4" eb="5">
      <t>ショク</t>
    </rPh>
    <rPh sb="6" eb="7">
      <t>トウ</t>
    </rPh>
    <phoneticPr fontId="2"/>
  </si>
  <si>
    <t>エ.昇給</t>
    <rPh sb="2" eb="4">
      <t>ショウキュウ</t>
    </rPh>
    <phoneticPr fontId="2"/>
  </si>
  <si>
    <t>6号給以上</t>
    <rPh sb="1" eb="2">
      <t>ゴウ</t>
    </rPh>
    <rPh sb="2" eb="3">
      <t>キュウ</t>
    </rPh>
    <rPh sb="3" eb="5">
      <t>イジョウ</t>
    </rPh>
    <phoneticPr fontId="2"/>
  </si>
  <si>
    <t>（注）　「昇給に係る職員数（B)」及び「号給数別内訳」には，現給保障を受けている職員を含む。</t>
    <rPh sb="1" eb="2">
      <t>チュウ</t>
    </rPh>
    <rPh sb="5" eb="7">
      <t>ショウキュウ</t>
    </rPh>
    <rPh sb="8" eb="9">
      <t>カカ</t>
    </rPh>
    <rPh sb="10" eb="13">
      <t>ショクインスウ</t>
    </rPh>
    <rPh sb="17" eb="18">
      <t>オヨ</t>
    </rPh>
    <rPh sb="20" eb="21">
      <t>ゴウ</t>
    </rPh>
    <rPh sb="21" eb="22">
      <t>キュウ</t>
    </rPh>
    <rPh sb="22" eb="23">
      <t>スウ</t>
    </rPh>
    <rPh sb="23" eb="24">
      <t>ベツ</t>
    </rPh>
    <rPh sb="24" eb="26">
      <t>ウチワケ</t>
    </rPh>
    <rPh sb="30" eb="31">
      <t>ゲン</t>
    </rPh>
    <rPh sb="31" eb="32">
      <t>キュウ</t>
    </rPh>
    <rPh sb="32" eb="34">
      <t>ホショウ</t>
    </rPh>
    <rPh sb="35" eb="36">
      <t>ウ</t>
    </rPh>
    <rPh sb="40" eb="42">
      <t>ショクイン</t>
    </rPh>
    <rPh sb="43" eb="44">
      <t>フク</t>
    </rPh>
    <phoneticPr fontId="2"/>
  </si>
  <si>
    <t>本　年　度</t>
    <rPh sb="0" eb="1">
      <t>ホン</t>
    </rPh>
    <rPh sb="2" eb="3">
      <t>ネン</t>
    </rPh>
    <rPh sb="4" eb="5">
      <t>ド</t>
    </rPh>
    <phoneticPr fontId="2"/>
  </si>
  <si>
    <t>前　年　度</t>
    <rPh sb="0" eb="1">
      <t>マエ</t>
    </rPh>
    <rPh sb="2" eb="3">
      <t>ネン</t>
    </rPh>
    <rPh sb="4" eb="5">
      <t>ド</t>
    </rPh>
    <phoneticPr fontId="2"/>
  </si>
  <si>
    <t>昇  給  に  係  る  職  員  数  （　B　)</t>
    <rPh sb="0" eb="1">
      <t>ノボル</t>
    </rPh>
    <rPh sb="3" eb="4">
      <t>キュウ</t>
    </rPh>
    <rPh sb="9" eb="10">
      <t>カカ</t>
    </rPh>
    <rPh sb="15" eb="16">
      <t>ショク</t>
    </rPh>
    <rPh sb="18" eb="19">
      <t>イン</t>
    </rPh>
    <rPh sb="21" eb="22">
      <t>スウ</t>
    </rPh>
    <phoneticPr fontId="2"/>
  </si>
  <si>
    <t>職　　　　　員　　　　　数　　   　（　A　)</t>
    <rPh sb="0" eb="1">
      <t>ショク</t>
    </rPh>
    <rPh sb="6" eb="7">
      <t>イン</t>
    </rPh>
    <rPh sb="12" eb="13">
      <t>スウ</t>
    </rPh>
    <phoneticPr fontId="2"/>
  </si>
  <si>
    <t>5　 号　 給</t>
    <rPh sb="3" eb="4">
      <t>ゴウ</t>
    </rPh>
    <rPh sb="6" eb="7">
      <t>キュウ</t>
    </rPh>
    <phoneticPr fontId="2"/>
  </si>
  <si>
    <t>4   号   給</t>
    <rPh sb="4" eb="5">
      <t>ゴウ</t>
    </rPh>
    <rPh sb="8" eb="9">
      <t>キュウ</t>
    </rPh>
    <phoneticPr fontId="2"/>
  </si>
  <si>
    <t>3   号   給</t>
    <rPh sb="4" eb="5">
      <t>ゴウ</t>
    </rPh>
    <rPh sb="8" eb="9">
      <t>キュウ</t>
    </rPh>
    <phoneticPr fontId="2"/>
  </si>
  <si>
    <t>2   号   給</t>
    <rPh sb="4" eb="5">
      <t>ゴウ</t>
    </rPh>
    <rPh sb="8" eb="9">
      <t>キュウ</t>
    </rPh>
    <phoneticPr fontId="2"/>
  </si>
  <si>
    <t>1   号   給</t>
    <rPh sb="4" eb="5">
      <t>ゴウ</t>
    </rPh>
    <rPh sb="8" eb="9">
      <t>キュウ</t>
    </rPh>
    <phoneticPr fontId="2"/>
  </si>
  <si>
    <t>号　給　数　別　内　訳</t>
    <rPh sb="0" eb="1">
      <t>ゴウ</t>
    </rPh>
    <rPh sb="2" eb="3">
      <t>キュウ</t>
    </rPh>
    <rPh sb="4" eb="5">
      <t>スウ</t>
    </rPh>
    <rPh sb="6" eb="7">
      <t>ベツ</t>
    </rPh>
    <rPh sb="8" eb="9">
      <t>ナイ</t>
    </rPh>
    <rPh sb="10" eb="11">
      <t>ヤク</t>
    </rPh>
    <phoneticPr fontId="2"/>
  </si>
  <si>
    <t>比　　　率　（ B )　/　( A )</t>
    <rPh sb="0" eb="1">
      <t>ヒ</t>
    </rPh>
    <rPh sb="4" eb="5">
      <t>リツ</t>
    </rPh>
    <phoneticPr fontId="2"/>
  </si>
  <si>
    <t>　　　　　　　　　　　　　　　人</t>
    <rPh sb="15" eb="16">
      <t>ヒト</t>
    </rPh>
    <phoneticPr fontId="2"/>
  </si>
  <si>
    <t>　　　　　　　　　　　　　　　％</t>
    <phoneticPr fontId="2"/>
  </si>
  <si>
    <t>オ．期末手当・勤勉手当</t>
    <phoneticPr fontId="2"/>
  </si>
  <si>
    <t>区　　　　　　　　　　　　　　　　分</t>
    <rPh sb="0" eb="1">
      <t>ク</t>
    </rPh>
    <rPh sb="17" eb="18">
      <t>ブン</t>
    </rPh>
    <phoneticPr fontId="2"/>
  </si>
  <si>
    <t>合　　　　　　　計</t>
    <rPh sb="0" eb="1">
      <t>アイ</t>
    </rPh>
    <rPh sb="8" eb="9">
      <t>ケイ</t>
    </rPh>
    <phoneticPr fontId="2"/>
  </si>
  <si>
    <t>行　　　政　　　職</t>
    <rPh sb="0" eb="1">
      <t>イ</t>
    </rPh>
    <rPh sb="4" eb="5">
      <t>セイ</t>
    </rPh>
    <rPh sb="8" eb="9">
      <t>ショク</t>
    </rPh>
    <phoneticPr fontId="2"/>
  </si>
  <si>
    <t>代　　表　　的　　な　　職　　種</t>
    <rPh sb="0" eb="1">
      <t>ダイ</t>
    </rPh>
    <rPh sb="3" eb="4">
      <t>オモテ</t>
    </rPh>
    <rPh sb="6" eb="7">
      <t>テキ</t>
    </rPh>
    <rPh sb="12" eb="13">
      <t>ショク</t>
    </rPh>
    <rPh sb="15" eb="16">
      <t>タネ</t>
    </rPh>
    <phoneticPr fontId="2"/>
  </si>
  <si>
    <t>国 の 制 度</t>
    <rPh sb="0" eb="1">
      <t>クニ</t>
    </rPh>
    <rPh sb="4" eb="5">
      <t>セイ</t>
    </rPh>
    <rPh sb="6" eb="7">
      <t>ド</t>
    </rPh>
    <phoneticPr fontId="2"/>
  </si>
  <si>
    <t>前   年   度</t>
    <rPh sb="0" eb="1">
      <t>マエ</t>
    </rPh>
    <rPh sb="4" eb="5">
      <t>ネン</t>
    </rPh>
    <rPh sb="8" eb="9">
      <t>ド</t>
    </rPh>
    <phoneticPr fontId="2"/>
  </si>
  <si>
    <t>本   年   度</t>
    <rPh sb="0" eb="1">
      <t>ホン</t>
    </rPh>
    <rPh sb="4" eb="5">
      <t>ネン</t>
    </rPh>
    <rPh sb="8" eb="9">
      <t>ド</t>
    </rPh>
    <phoneticPr fontId="2"/>
  </si>
  <si>
    <t>区　      　分</t>
    <phoneticPr fontId="2"/>
  </si>
  <si>
    <t>６　月</t>
    <phoneticPr fontId="2"/>
  </si>
  <si>
    <t>１２　月</t>
    <phoneticPr fontId="2"/>
  </si>
  <si>
    <t>職制上の段階，職務の級等による加算措置</t>
    <rPh sb="0" eb="2">
      <t>ショクセイ</t>
    </rPh>
    <rPh sb="2" eb="3">
      <t>ジョウ</t>
    </rPh>
    <rPh sb="4" eb="6">
      <t>ダンカイ</t>
    </rPh>
    <rPh sb="7" eb="9">
      <t>ショクム</t>
    </rPh>
    <rPh sb="10" eb="11">
      <t>キュウ</t>
    </rPh>
    <rPh sb="11" eb="12">
      <t>トウ</t>
    </rPh>
    <rPh sb="15" eb="17">
      <t>カサン</t>
    </rPh>
    <rPh sb="17" eb="19">
      <t>ソチ</t>
    </rPh>
    <phoneticPr fontId="2"/>
  </si>
  <si>
    <t>備　　　考</t>
    <phoneticPr fontId="2"/>
  </si>
  <si>
    <t>支 　 給  　期　  別　  支　  給　  率</t>
    <phoneticPr fontId="2"/>
  </si>
  <si>
    <t>支 　 給  　率　  計</t>
    <phoneticPr fontId="2"/>
  </si>
  <si>
    <t>キ．地域手当</t>
    <rPh sb="2" eb="4">
      <t>チイキ</t>
    </rPh>
    <rPh sb="4" eb="6">
      <t>テアテ</t>
    </rPh>
    <phoneticPr fontId="2"/>
  </si>
  <si>
    <t>ク．特殊勤務手当</t>
    <rPh sb="2" eb="4">
      <t>トクシュ</t>
    </rPh>
    <rPh sb="4" eb="6">
      <t>キンム</t>
    </rPh>
    <rPh sb="6" eb="8">
      <t>テアテ</t>
    </rPh>
    <phoneticPr fontId="2"/>
  </si>
  <si>
    <t>ケ．その他の手当</t>
    <rPh sb="4" eb="5">
      <t>タ</t>
    </rPh>
    <rPh sb="6" eb="8">
      <t>テアテ</t>
    </rPh>
    <phoneticPr fontId="2"/>
  </si>
  <si>
    <t>20　年</t>
    <rPh sb="3" eb="4">
      <t>ネン</t>
    </rPh>
    <phoneticPr fontId="2"/>
  </si>
  <si>
    <t>勤 続 の 者</t>
    <rPh sb="0" eb="1">
      <t>ツトム</t>
    </rPh>
    <rPh sb="2" eb="3">
      <t>ゾク</t>
    </rPh>
    <rPh sb="6" eb="7">
      <t>モノ</t>
    </rPh>
    <phoneticPr fontId="2"/>
  </si>
  <si>
    <t>25　年</t>
    <rPh sb="3" eb="4">
      <t>ネン</t>
    </rPh>
    <phoneticPr fontId="2"/>
  </si>
  <si>
    <t>35　年</t>
    <rPh sb="3" eb="4">
      <t>ネン</t>
    </rPh>
    <phoneticPr fontId="2"/>
  </si>
  <si>
    <t>最 高 限 度</t>
    <rPh sb="0" eb="1">
      <t>サイ</t>
    </rPh>
    <rPh sb="2" eb="3">
      <t>コウ</t>
    </rPh>
    <rPh sb="4" eb="5">
      <t>キリ</t>
    </rPh>
    <rPh sb="6" eb="7">
      <t>ド</t>
    </rPh>
    <phoneticPr fontId="2"/>
  </si>
  <si>
    <t>加  算  措  置  等</t>
    <rPh sb="0" eb="1">
      <t>カ</t>
    </rPh>
    <rPh sb="3" eb="4">
      <t>サン</t>
    </rPh>
    <rPh sb="6" eb="7">
      <t>ソ</t>
    </rPh>
    <rPh sb="9" eb="10">
      <t>チ</t>
    </rPh>
    <rPh sb="12" eb="13">
      <t>トウ</t>
    </rPh>
    <phoneticPr fontId="2"/>
  </si>
  <si>
    <t>そ   の   他   の</t>
    <rPh sb="8" eb="9">
      <t>タ</t>
    </rPh>
    <phoneticPr fontId="2"/>
  </si>
  <si>
    <t>備　　考</t>
    <rPh sb="0" eb="1">
      <t>ビ</t>
    </rPh>
    <rPh sb="3" eb="4">
      <t>コウ</t>
    </rPh>
    <phoneticPr fontId="2"/>
  </si>
  <si>
    <t>定年前早期退職特例措置</t>
    <rPh sb="0" eb="2">
      <t>テイネン</t>
    </rPh>
    <rPh sb="2" eb="3">
      <t>マエ</t>
    </rPh>
    <rPh sb="3" eb="5">
      <t>ソウキ</t>
    </rPh>
    <rPh sb="5" eb="7">
      <t>タイショク</t>
    </rPh>
    <rPh sb="7" eb="9">
      <t>トクレイ</t>
    </rPh>
    <rPh sb="9" eb="11">
      <t>ソチ</t>
    </rPh>
    <phoneticPr fontId="2"/>
  </si>
  <si>
    <t>（2％～20％加算）</t>
    <rPh sb="7" eb="9">
      <t>カサン</t>
    </rPh>
    <phoneticPr fontId="2"/>
  </si>
  <si>
    <t>（3％～45％加算）</t>
    <rPh sb="7" eb="9">
      <t>カサン</t>
    </rPh>
    <phoneticPr fontId="2"/>
  </si>
  <si>
    <t>　　　　　月分</t>
    <rPh sb="5" eb="6">
      <t>ツキ</t>
    </rPh>
    <rPh sb="6" eb="7">
      <t>ブン</t>
    </rPh>
    <phoneticPr fontId="2"/>
  </si>
  <si>
    <t>支 給 率 等</t>
    <rPh sb="0" eb="1">
      <t>シ</t>
    </rPh>
    <rPh sb="2" eb="3">
      <t>キュウ</t>
    </rPh>
    <rPh sb="4" eb="5">
      <t>リツ</t>
    </rPh>
    <rPh sb="6" eb="7">
      <t>トウ</t>
    </rPh>
    <phoneticPr fontId="2"/>
  </si>
  <si>
    <t>(支 給 率 等)</t>
    <rPh sb="1" eb="2">
      <t>シ</t>
    </rPh>
    <rPh sb="3" eb="4">
      <t>キュウ</t>
    </rPh>
    <rPh sb="5" eb="6">
      <t>リツ</t>
    </rPh>
    <rPh sb="7" eb="8">
      <t>トウ</t>
    </rPh>
    <phoneticPr fontId="2"/>
  </si>
  <si>
    <t>15人</t>
    <rPh sb="2" eb="3">
      <t>ニン</t>
    </rPh>
    <phoneticPr fontId="2"/>
  </si>
  <si>
    <t>　　　　　　　　　　　　　　15人</t>
    <rPh sb="16" eb="17">
      <t>ヒト</t>
    </rPh>
    <phoneticPr fontId="2"/>
  </si>
  <si>
    <t>(注）　（　）内は，再任用職員の支給率である。</t>
    <rPh sb="1" eb="2">
      <t>チュウ</t>
    </rPh>
    <rPh sb="7" eb="8">
      <t>ナイ</t>
    </rPh>
    <rPh sb="10" eb="13">
      <t>サイニンヨウ</t>
    </rPh>
    <rPh sb="13" eb="15">
      <t>ショクイン</t>
    </rPh>
    <rPh sb="16" eb="19">
      <t>シキュウリツ</t>
    </rPh>
    <phoneticPr fontId="2"/>
  </si>
  <si>
    <t>平成31年１月１日現在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</si>
  <si>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平成31年1月1日現在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</si>
  <si>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主　　　　事　　　　技　　　　師　　　主 　事　 補　　　技 　師　 補</t>
    <rPh sb="0" eb="1">
      <t>オモ</t>
    </rPh>
    <rPh sb="5" eb="6">
      <t>コト</t>
    </rPh>
    <rPh sb="10" eb="11">
      <t>ワザ</t>
    </rPh>
    <rPh sb="15" eb="16">
      <t>シ</t>
    </rPh>
    <rPh sb="19" eb="20">
      <t>オモ</t>
    </rPh>
    <rPh sb="22" eb="23">
      <t>コト</t>
    </rPh>
    <rPh sb="25" eb="26">
      <t>ホ</t>
    </rPh>
    <rPh sb="29" eb="30">
      <t>ワザ</t>
    </rPh>
    <rPh sb="32" eb="33">
      <t>シ</t>
    </rPh>
    <rPh sb="35" eb="36">
      <t>ホ</t>
    </rPh>
    <phoneticPr fontId="2"/>
  </si>
  <si>
    <t>施　 設　 長</t>
    <rPh sb="0" eb="1">
      <t>シ</t>
    </rPh>
    <rPh sb="3" eb="4">
      <t>セツ</t>
    </rPh>
    <rPh sb="6" eb="7">
      <t>チョウ</t>
    </rPh>
    <phoneticPr fontId="2"/>
  </si>
  <si>
    <t>2.225</t>
    <phoneticPr fontId="2"/>
  </si>
  <si>
    <t>（単位 ： 千円）</t>
    <rPh sb="1" eb="3">
      <t>タンイ</t>
    </rPh>
    <rPh sb="6" eb="8">
      <t>センエン</t>
    </rPh>
    <phoneticPr fontId="2"/>
  </si>
  <si>
    <t>（単位 : 円）</t>
    <rPh sb="1" eb="3">
      <t>タンイ</t>
    </rPh>
    <rPh sb="6" eb="7">
      <t>エン</t>
    </rPh>
    <phoneticPr fontId="2"/>
  </si>
  <si>
    <t>◯勤勉手当</t>
    <rPh sb="1" eb="3">
      <t>キンベン</t>
    </rPh>
    <rPh sb="3" eb="5">
      <t>テアテ</t>
    </rPh>
    <phoneticPr fontId="2"/>
  </si>
  <si>
    <t>施設長補佐</t>
    <rPh sb="0" eb="2">
      <t>シセツ</t>
    </rPh>
    <rPh sb="2" eb="3">
      <t>チョウ</t>
    </rPh>
    <rPh sb="3" eb="5">
      <t>ホサ</t>
    </rPh>
    <phoneticPr fontId="2"/>
  </si>
  <si>
    <t>技 能 労 務 職</t>
    <rPh sb="0" eb="1">
      <t>ワザ</t>
    </rPh>
    <rPh sb="2" eb="3">
      <t>ノウ</t>
    </rPh>
    <rPh sb="4" eb="5">
      <t>ロウ</t>
    </rPh>
    <rPh sb="6" eb="7">
      <t>ツトム</t>
    </rPh>
    <rPh sb="8" eb="9">
      <t>ショク</t>
    </rPh>
    <phoneticPr fontId="2"/>
  </si>
  <si>
    <t>技 能 労 務 職</t>
    <rPh sb="0" eb="1">
      <t>ワザ</t>
    </rPh>
    <rPh sb="2" eb="3">
      <t>ノウ</t>
    </rPh>
    <phoneticPr fontId="2"/>
  </si>
  <si>
    <t>技　能　労　務　職</t>
    <rPh sb="0" eb="1">
      <t>ワザ</t>
    </rPh>
    <rPh sb="2" eb="3">
      <t>ノウ</t>
    </rPh>
    <phoneticPr fontId="2"/>
  </si>
  <si>
    <t>技　能　労　務　職</t>
    <rPh sb="0" eb="1">
      <t>ワザ</t>
    </rPh>
    <rPh sb="2" eb="3">
      <t>ノウ</t>
    </rPh>
    <rPh sb="4" eb="5">
      <t>ロウ</t>
    </rPh>
    <rPh sb="6" eb="7">
      <t>ツトム</t>
    </rPh>
    <rPh sb="8" eb="9">
      <t>ショク</t>
    </rPh>
    <phoneticPr fontId="2"/>
  </si>
  <si>
    <t>人</t>
    <rPh sb="0" eb="1">
      <t>ニン</t>
    </rPh>
    <phoneticPr fontId="2"/>
  </si>
  <si>
    <t>令和2年1月１日現在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</si>
  <si>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令和２年1月1日現在</t>
    <rPh sb="0" eb="1">
      <t>レイ</t>
    </rPh>
    <rPh sb="1" eb="2">
      <t>カズ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2"/>
  </si>
  <si>
    <t>◯住居手当</t>
    <rPh sb="1" eb="3">
      <t>ジュウキョ</t>
    </rPh>
    <rPh sb="3" eb="5">
      <t>テアテ</t>
    </rPh>
    <phoneticPr fontId="2"/>
  </si>
  <si>
    <t>2.275</t>
    <phoneticPr fontId="2"/>
  </si>
  <si>
    <t>4.500</t>
    <phoneticPr fontId="2"/>
  </si>
  <si>
    <t>2.250</t>
    <phoneticPr fontId="2"/>
  </si>
  <si>
    <t>休　　 日</t>
    <rPh sb="0" eb="1">
      <t>キュウ</t>
    </rPh>
    <rPh sb="4" eb="5">
      <t>ヒ</t>
    </rPh>
    <phoneticPr fontId="2"/>
  </si>
  <si>
    <t>(令和2年1月1日現在）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8" eb="9">
      <t>ヒ</t>
    </rPh>
    <rPh sb="9" eb="11">
      <t>ゲンザイ</t>
    </rPh>
    <phoneticPr fontId="2"/>
  </si>
  <si>
    <t>　　　（級別の基準となる職務）</t>
    <rPh sb="4" eb="5">
      <t>キュウ</t>
    </rPh>
    <rPh sb="5" eb="6">
      <t>ベツ</t>
    </rPh>
    <rPh sb="7" eb="9">
      <t>キジュン</t>
    </rPh>
    <rPh sb="12" eb="14">
      <t>ショクム</t>
    </rPh>
    <phoneticPr fontId="2"/>
  </si>
  <si>
    <t>カ．定年退職及び応募認定退職に係る退職手当</t>
    <rPh sb="2" eb="4">
      <t>テイネン</t>
    </rPh>
    <rPh sb="4" eb="6">
      <t>タイショク</t>
    </rPh>
    <rPh sb="6" eb="7">
      <t>オヨ</t>
    </rPh>
    <rPh sb="8" eb="10">
      <t>オウボ</t>
    </rPh>
    <rPh sb="10" eb="12">
      <t>ニンテイ</t>
    </rPh>
    <rPh sb="12" eb="14">
      <t>タイショク</t>
    </rPh>
    <rPh sb="15" eb="16">
      <t>カカ</t>
    </rPh>
    <rPh sb="17" eb="19">
      <t>タイショク</t>
    </rPh>
    <rPh sb="19" eb="21">
      <t>テアテ</t>
    </rPh>
    <phoneticPr fontId="2"/>
  </si>
  <si>
    <t>主　　　　　　査</t>
    <rPh sb="0" eb="1">
      <t>オモ</t>
    </rPh>
    <rPh sb="7" eb="8">
      <t>サ</t>
    </rPh>
    <phoneticPr fontId="2"/>
  </si>
  <si>
    <t>　(２）給料及び職員手当の増減額の明細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</si>
</sst>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,##0;&quot;△ &quot;#,##0"/>
    <numFmt numFmtId="177" formatCode="0;&quot;△ &quot;0"/>
    <numFmt numFmtId="178" formatCode="0.0"/>
    <numFmt numFmtId="179" formatCode="0.0%"/>
    <numFmt numFmtId="180" formatCode="#,###_(\ ;[Red]&quot;△&quot;#,###_(\ "/>
    <numFmt numFmtId="181" formatCode="#,##0;[Red]&quot;△&quot;#,##0"/>
    <numFmt numFmtId="182" formatCode="#,###;[Red]&quot;△&quot;#,###"/>
    <numFmt numFmtId="183" formatCode="#.0"/>
    <numFmt numFmtId="184" formatCode="0.0_);[Red]\(0.0\)"/>
    <numFmt numFmtId="185" formatCode="#,##0_);[Red]\(#,##0\)"/>
    <numFmt numFmtId="186" formatCode="#,##0.0_);[Red]\(#,##0.0\)"/>
    <numFmt numFmtId="187" formatCode="0.000_);\(0.000\)"/>
    <numFmt numFmtId="188" formatCode="#,##0.00;&quot;△ &quot;#,##0.00"/>
    <numFmt numFmtId="189" formatCode="#,##0_ "/>
  </numFmts>
  <fonts count="1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</cellStyleXfs>
  <cellXfs count="417">
    <xf numFmtId="0" fontId="0" fillId="0" borderId="0" xfId="0"/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83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22" xfId="1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176" fontId="5" fillId="0" borderId="27" xfId="1" applyNumberFormat="1" applyFont="1" applyBorder="1" applyAlignment="1">
      <alignment horizontal="center" vertical="center"/>
    </xf>
    <xf numFmtId="176" fontId="5" fillId="0" borderId="20" xfId="1" applyNumberFormat="1" applyFont="1" applyBorder="1" applyAlignment="1">
      <alignment horizontal="center" vertical="center"/>
    </xf>
    <xf numFmtId="176" fontId="5" fillId="0" borderId="20" xfId="1" applyNumberFormat="1" applyFont="1" applyBorder="1" applyAlignment="1">
      <alignment horizontal="centerContinuous" vertical="center"/>
    </xf>
    <xf numFmtId="176" fontId="5" fillId="0" borderId="24" xfId="1" applyNumberFormat="1" applyFont="1" applyBorder="1" applyAlignment="1">
      <alignment vertical="top"/>
    </xf>
    <xf numFmtId="176" fontId="5" fillId="0" borderId="16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76" fontId="8" fillId="0" borderId="1" xfId="1" applyNumberFormat="1" applyFont="1" applyBorder="1" applyAlignment="1">
      <alignment vertical="center"/>
    </xf>
    <xf numFmtId="176" fontId="8" fillId="0" borderId="16" xfId="1" applyNumberFormat="1" applyFont="1" applyBorder="1" applyAlignment="1">
      <alignment vertical="center"/>
    </xf>
    <xf numFmtId="176" fontId="8" fillId="0" borderId="5" xfId="1" applyNumberFormat="1" applyFont="1" applyBorder="1" applyAlignment="1">
      <alignment vertical="center"/>
    </xf>
    <xf numFmtId="176" fontId="8" fillId="0" borderId="11" xfId="1" applyNumberFormat="1" applyFont="1" applyBorder="1" applyAlignment="1">
      <alignment horizontal="center" vertical="center"/>
    </xf>
    <xf numFmtId="176" fontId="8" fillId="0" borderId="4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176" fontId="5" fillId="0" borderId="25" xfId="1" applyNumberFormat="1" applyFont="1" applyBorder="1" applyAlignment="1">
      <alignment vertical="top"/>
    </xf>
    <xf numFmtId="176" fontId="8" fillId="0" borderId="7" xfId="1" applyNumberFormat="1" applyFont="1" applyBorder="1" applyAlignment="1">
      <alignment vertical="center"/>
    </xf>
    <xf numFmtId="176" fontId="8" fillId="0" borderId="8" xfId="1" applyNumberFormat="1" applyFont="1" applyBorder="1" applyAlignment="1">
      <alignment vertical="center"/>
    </xf>
    <xf numFmtId="176" fontId="8" fillId="0" borderId="28" xfId="1" applyNumberFormat="1" applyFont="1" applyBorder="1" applyAlignment="1">
      <alignment vertical="center"/>
    </xf>
    <xf numFmtId="176" fontId="8" fillId="0" borderId="29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27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185" fontId="3" fillId="0" borderId="11" xfId="0" applyNumberFormat="1" applyFont="1" applyBorder="1" applyAlignment="1">
      <alignment horizontal="right" vertical="center"/>
    </xf>
    <xf numFmtId="185" fontId="3" fillId="0" borderId="3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85" fontId="3" fillId="0" borderId="11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78" fontId="3" fillId="0" borderId="3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30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 indent="1"/>
    </xf>
    <xf numFmtId="184" fontId="3" fillId="0" borderId="11" xfId="0" applyNumberFormat="1" applyFont="1" applyBorder="1" applyAlignment="1">
      <alignment vertical="center"/>
    </xf>
    <xf numFmtId="176" fontId="8" fillId="0" borderId="29" xfId="1" applyNumberFormat="1" applyFont="1" applyBorder="1" applyAlignment="1">
      <alignment horizontal="right" vertical="center"/>
    </xf>
    <xf numFmtId="176" fontId="5" fillId="0" borderId="32" xfId="1" applyNumberFormat="1" applyFont="1" applyBorder="1" applyAlignment="1">
      <alignment horizontal="center" vertical="center"/>
    </xf>
    <xf numFmtId="176" fontId="5" fillId="0" borderId="21" xfId="1" applyNumberFormat="1" applyFont="1" applyBorder="1" applyAlignment="1">
      <alignment horizontal="center" vertical="top"/>
    </xf>
    <xf numFmtId="0" fontId="4" fillId="0" borderId="35" xfId="0" applyFont="1" applyBorder="1" applyAlignment="1">
      <alignment vertical="center"/>
    </xf>
    <xf numFmtId="186" fontId="3" fillId="0" borderId="36" xfId="0" applyNumberFormat="1" applyFont="1" applyBorder="1" applyAlignment="1">
      <alignment vertical="center"/>
    </xf>
    <xf numFmtId="0" fontId="0" fillId="0" borderId="6" xfId="0" applyBorder="1"/>
    <xf numFmtId="176" fontId="5" fillId="0" borderId="4" xfId="1" applyNumberFormat="1" applyFont="1" applyBorder="1" applyAlignment="1">
      <alignment vertical="center"/>
    </xf>
    <xf numFmtId="176" fontId="8" fillId="0" borderId="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horizontal="center" vertical="center"/>
    </xf>
    <xf numFmtId="181" fontId="5" fillId="2" borderId="11" xfId="0" applyNumberFormat="1" applyFont="1" applyFill="1" applyBorder="1" applyAlignment="1">
      <alignment vertical="center"/>
    </xf>
    <xf numFmtId="182" fontId="5" fillId="2" borderId="11" xfId="0" applyNumberFormat="1" applyFont="1" applyFill="1" applyBorder="1" applyAlignment="1">
      <alignment vertical="center"/>
    </xf>
    <xf numFmtId="182" fontId="5" fillId="2" borderId="22" xfId="0" quotePrefix="1" applyNumberFormat="1" applyFont="1" applyFill="1" applyBorder="1" applyAlignment="1">
      <alignment horizontal="right" vertical="center"/>
    </xf>
    <xf numFmtId="176" fontId="5" fillId="2" borderId="22" xfId="1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38" fontId="5" fillId="2" borderId="0" xfId="1" applyFont="1" applyFill="1" applyAlignment="1">
      <alignment vertical="center"/>
    </xf>
    <xf numFmtId="0" fontId="5" fillId="2" borderId="1" xfId="0" applyFont="1" applyFill="1" applyBorder="1" applyAlignment="1">
      <alignment horizontal="center" vertical="top"/>
    </xf>
    <xf numFmtId="176" fontId="5" fillId="2" borderId="4" xfId="1" applyNumberFormat="1" applyFont="1" applyFill="1" applyBorder="1" applyAlignment="1">
      <alignment vertical="top"/>
    </xf>
    <xf numFmtId="176" fontId="5" fillId="2" borderId="1" xfId="1" applyNumberFormat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vertical="center"/>
    </xf>
    <xf numFmtId="188" fontId="5" fillId="2" borderId="0" xfId="1" applyNumberFormat="1" applyFont="1" applyFill="1" applyAlignment="1">
      <alignment vertical="center"/>
    </xf>
    <xf numFmtId="176" fontId="5" fillId="2" borderId="0" xfId="1" applyNumberFormat="1" applyFont="1" applyFill="1" applyAlignment="1">
      <alignment horizontal="center" vertical="center"/>
    </xf>
    <xf numFmtId="176" fontId="5" fillId="0" borderId="21" xfId="1" applyNumberFormat="1" applyFont="1" applyBorder="1" applyAlignment="1">
      <alignment vertical="top"/>
    </xf>
    <xf numFmtId="176" fontId="5" fillId="2" borderId="0" xfId="1" applyNumberFormat="1" applyFont="1" applyFill="1" applyAlignment="1">
      <alignment vertical="center"/>
    </xf>
    <xf numFmtId="176" fontId="5" fillId="0" borderId="26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vertical="center"/>
    </xf>
    <xf numFmtId="0" fontId="0" fillId="0" borderId="0" xfId="0" applyBorder="1"/>
    <xf numFmtId="0" fontId="5" fillId="2" borderId="35" xfId="0" applyFont="1" applyFill="1" applyBorder="1" applyAlignment="1">
      <alignment vertical="center"/>
    </xf>
    <xf numFmtId="181" fontId="5" fillId="2" borderId="11" xfId="0" applyNumberFormat="1" applyFont="1" applyFill="1" applyBorder="1" applyAlignment="1">
      <alignment horizontal="center" vertical="center"/>
    </xf>
    <xf numFmtId="177" fontId="5" fillId="2" borderId="2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85" fontId="3" fillId="0" borderId="30" xfId="0" applyNumberFormat="1" applyFont="1" applyBorder="1" applyAlignment="1">
      <alignment horizontal="center" vertical="center"/>
    </xf>
    <xf numFmtId="186" fontId="3" fillId="0" borderId="30" xfId="0" applyNumberFormat="1" applyFont="1" applyBorder="1" applyAlignment="1">
      <alignment horizontal="center" vertical="center"/>
    </xf>
    <xf numFmtId="178" fontId="3" fillId="0" borderId="36" xfId="0" applyNumberFormat="1" applyFont="1" applyBorder="1" applyAlignment="1">
      <alignment horizontal="center" vertical="center"/>
    </xf>
    <xf numFmtId="176" fontId="8" fillId="0" borderId="14" xfId="1" applyNumberFormat="1" applyFont="1" applyBorder="1" applyAlignment="1">
      <alignment vertical="center"/>
    </xf>
    <xf numFmtId="176" fontId="8" fillId="0" borderId="19" xfId="1" applyNumberFormat="1" applyFont="1" applyBorder="1" applyAlignment="1">
      <alignment vertical="center"/>
    </xf>
    <xf numFmtId="0" fontId="0" fillId="0" borderId="37" xfId="0" applyBorder="1"/>
    <xf numFmtId="0" fontId="4" fillId="0" borderId="37" xfId="0" applyFont="1" applyBorder="1" applyAlignment="1">
      <alignment vertical="center"/>
    </xf>
    <xf numFmtId="0" fontId="0" fillId="0" borderId="39" xfId="0" applyBorder="1"/>
    <xf numFmtId="0" fontId="0" fillId="0" borderId="12" xfId="0" applyBorder="1"/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37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6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 indent="1"/>
    </xf>
    <xf numFmtId="0" fontId="4" fillId="0" borderId="3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3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33" xfId="0" applyFont="1" applyBorder="1" applyAlignment="1">
      <alignment horizontal="distributed" vertical="center" indent="1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" xfId="0" applyBorder="1"/>
    <xf numFmtId="0" fontId="0" fillId="0" borderId="19" xfId="0" applyBorder="1"/>
    <xf numFmtId="0" fontId="0" fillId="0" borderId="18" xfId="0" applyBorder="1"/>
    <xf numFmtId="0" fontId="0" fillId="0" borderId="4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/>
    <xf numFmtId="0" fontId="0" fillId="0" borderId="31" xfId="0" applyBorder="1"/>
    <xf numFmtId="0" fontId="0" fillId="0" borderId="43" xfId="0" applyBorder="1"/>
    <xf numFmtId="0" fontId="0" fillId="0" borderId="21" xfId="0" applyBorder="1" applyAlignment="1">
      <alignment horizontal="center"/>
    </xf>
    <xf numFmtId="0" fontId="0" fillId="0" borderId="13" xfId="0" applyBorder="1"/>
    <xf numFmtId="0" fontId="4" fillId="0" borderId="1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5" fillId="0" borderId="6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/>
    </xf>
    <xf numFmtId="189" fontId="3" fillId="0" borderId="44" xfId="0" applyNumberFormat="1" applyFont="1" applyBorder="1" applyAlignment="1">
      <alignment vertical="center"/>
    </xf>
    <xf numFmtId="189" fontId="3" fillId="0" borderId="12" xfId="0" applyNumberFormat="1" applyFont="1" applyBorder="1" applyAlignment="1">
      <alignment vertical="center"/>
    </xf>
    <xf numFmtId="189" fontId="3" fillId="0" borderId="37" xfId="0" applyNumberFormat="1" applyFont="1" applyBorder="1" applyAlignment="1">
      <alignment vertical="center"/>
    </xf>
    <xf numFmtId="189" fontId="3" fillId="0" borderId="31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9" fontId="4" fillId="0" borderId="28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9" fontId="4" fillId="0" borderId="45" xfId="0" applyNumberFormat="1" applyFont="1" applyBorder="1" applyAlignment="1">
      <alignment horizontal="center" vertical="center"/>
    </xf>
    <xf numFmtId="179" fontId="4" fillId="0" borderId="29" xfId="0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35" xfId="0" applyBorder="1"/>
    <xf numFmtId="0" fontId="4" fillId="0" borderId="0" xfId="0" applyFont="1" applyAlignment="1">
      <alignment vertical="center" wrapText="1"/>
    </xf>
    <xf numFmtId="181" fontId="5" fillId="2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76" fontId="5" fillId="2" borderId="11" xfId="1" applyNumberFormat="1" applyFont="1" applyFill="1" applyBorder="1" applyAlignment="1">
      <alignment vertical="center"/>
    </xf>
    <xf numFmtId="176" fontId="5" fillId="0" borderId="35" xfId="1" applyNumberFormat="1" applyFont="1" applyBorder="1" applyAlignment="1">
      <alignment vertical="center"/>
    </xf>
    <xf numFmtId="182" fontId="4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181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81" fontId="4" fillId="0" borderId="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182" fontId="4" fillId="0" borderId="4" xfId="0" applyNumberFormat="1" applyFont="1" applyBorder="1" applyAlignment="1">
      <alignment vertical="center"/>
    </xf>
    <xf numFmtId="182" fontId="4" fillId="0" borderId="1" xfId="0" applyNumberFormat="1" applyFont="1" applyBorder="1" applyAlignment="1">
      <alignment vertical="center"/>
    </xf>
    <xf numFmtId="177" fontId="4" fillId="0" borderId="11" xfId="0" quotePrefix="1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" xfId="0" quotePrefix="1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6" fontId="5" fillId="0" borderId="1" xfId="1" applyNumberFormat="1" applyFont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38" fontId="4" fillId="0" borderId="11" xfId="1" applyFont="1" applyBorder="1" applyAlignment="1">
      <alignment horizontal="right" vertical="center"/>
    </xf>
    <xf numFmtId="38" fontId="4" fillId="0" borderId="11" xfId="1" quotePrefix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176" fontId="5" fillId="0" borderId="11" xfId="1" applyNumberFormat="1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76" fontId="5" fillId="0" borderId="30" xfId="1" applyNumberFormat="1" applyFont="1" applyBorder="1" applyAlignment="1">
      <alignment vertical="center"/>
    </xf>
    <xf numFmtId="176" fontId="5" fillId="0" borderId="36" xfId="1" applyNumberFormat="1" applyFont="1" applyBorder="1" applyAlignment="1">
      <alignment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1" fontId="5" fillId="2" borderId="30" xfId="0" applyNumberFormat="1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81" fontId="5" fillId="2" borderId="11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82" fontId="5" fillId="2" borderId="12" xfId="0" applyNumberFormat="1" applyFont="1" applyFill="1" applyBorder="1" applyAlignment="1">
      <alignment horizontal="center" vertical="center"/>
    </xf>
    <xf numFmtId="182" fontId="5" fillId="2" borderId="18" xfId="0" applyNumberFormat="1" applyFont="1" applyFill="1" applyBorder="1" applyAlignment="1">
      <alignment horizontal="center" vertical="center"/>
    </xf>
    <xf numFmtId="182" fontId="5" fillId="2" borderId="13" xfId="0" applyNumberFormat="1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6" fontId="5" fillId="2" borderId="22" xfId="1" applyNumberFormat="1" applyFont="1" applyFill="1" applyBorder="1" applyAlignment="1">
      <alignment horizontal="right" vertical="center"/>
    </xf>
    <xf numFmtId="176" fontId="5" fillId="2" borderId="28" xfId="1" applyNumberFormat="1" applyFont="1" applyFill="1" applyBorder="1" applyAlignment="1">
      <alignment horizontal="center" vertical="center"/>
    </xf>
    <xf numFmtId="176" fontId="5" fillId="2" borderId="29" xfId="1" applyNumberFormat="1" applyFont="1" applyFill="1" applyBorder="1" applyAlignment="1">
      <alignment horizontal="center" vertical="center"/>
    </xf>
    <xf numFmtId="176" fontId="5" fillId="2" borderId="32" xfId="1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1" fontId="5" fillId="2" borderId="11" xfId="0" applyNumberFormat="1" applyFont="1" applyFill="1" applyBorder="1" applyAlignment="1">
      <alignment horizontal="right" vertical="center"/>
    </xf>
    <xf numFmtId="182" fontId="5" fillId="2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20" xfId="1" applyNumberFormat="1" applyFont="1" applyBorder="1" applyAlignment="1">
      <alignment horizontal="center" vertical="center"/>
    </xf>
    <xf numFmtId="176" fontId="5" fillId="0" borderId="23" xfId="1" applyNumberFormat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left" vertical="center"/>
    </xf>
    <xf numFmtId="176" fontId="5" fillId="0" borderId="18" xfId="1" applyNumberFormat="1" applyFont="1" applyBorder="1" applyAlignment="1">
      <alignment horizontal="left" vertical="center"/>
    </xf>
    <xf numFmtId="176" fontId="5" fillId="0" borderId="13" xfId="1" applyNumberFormat="1" applyFont="1" applyBorder="1" applyAlignment="1">
      <alignment horizontal="left" vertical="center"/>
    </xf>
    <xf numFmtId="176" fontId="5" fillId="0" borderId="5" xfId="1" applyNumberFormat="1" applyFont="1" applyBorder="1" applyAlignment="1">
      <alignment horizontal="left" vertical="center"/>
    </xf>
    <xf numFmtId="176" fontId="5" fillId="0" borderId="0" xfId="1" applyNumberFormat="1" applyFont="1" applyBorder="1" applyAlignment="1">
      <alignment horizontal="left" vertical="center"/>
    </xf>
    <xf numFmtId="176" fontId="5" fillId="0" borderId="9" xfId="1" applyNumberFormat="1" applyFont="1" applyBorder="1" applyAlignment="1">
      <alignment horizontal="center" vertical="center"/>
    </xf>
    <xf numFmtId="176" fontId="5" fillId="0" borderId="30" xfId="1" applyNumberFormat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89" fontId="3" fillId="0" borderId="12" xfId="0" applyNumberFormat="1" applyFont="1" applyBorder="1" applyAlignment="1">
      <alignment horizontal="right" vertical="center"/>
    </xf>
    <xf numFmtId="189" fontId="3" fillId="0" borderId="18" xfId="0" applyNumberFormat="1" applyFont="1" applyBorder="1" applyAlignment="1">
      <alignment horizontal="right" vertical="center"/>
    </xf>
    <xf numFmtId="189" fontId="3" fillId="0" borderId="52" xfId="0" applyNumberFormat="1" applyFont="1" applyBorder="1" applyAlignment="1">
      <alignment horizontal="right" vertical="center"/>
    </xf>
    <xf numFmtId="189" fontId="3" fillId="0" borderId="59" xfId="0" applyNumberFormat="1" applyFont="1" applyBorder="1" applyAlignment="1">
      <alignment horizontal="right" vertical="center"/>
    </xf>
    <xf numFmtId="0" fontId="3" fillId="0" borderId="5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89" fontId="3" fillId="0" borderId="14" xfId="0" applyNumberFormat="1" applyFont="1" applyBorder="1" applyAlignment="1">
      <alignment horizontal="right" vertical="center"/>
    </xf>
    <xf numFmtId="189" fontId="3" fillId="0" borderId="41" xfId="0" applyNumberFormat="1" applyFont="1" applyBorder="1" applyAlignment="1">
      <alignment horizontal="right" vertical="center"/>
    </xf>
    <xf numFmtId="189" fontId="3" fillId="0" borderId="7" xfId="0" applyNumberFormat="1" applyFont="1" applyBorder="1" applyAlignment="1">
      <alignment horizontal="right" vertical="center"/>
    </xf>
    <xf numFmtId="189" fontId="3" fillId="0" borderId="3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4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14" fontId="3" fillId="0" borderId="38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56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87" fontId="4" fillId="0" borderId="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7" fontId="4" fillId="0" borderId="37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187" fontId="4" fillId="0" borderId="59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 textRotation="255"/>
    </xf>
    <xf numFmtId="0" fontId="4" fillId="0" borderId="6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/>
    </xf>
    <xf numFmtId="0" fontId="0" fillId="0" borderId="14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179" fontId="0" fillId="0" borderId="14" xfId="0" applyNumberFormat="1" applyBorder="1" applyAlignment="1">
      <alignment horizontal="center" vertical="center"/>
    </xf>
    <xf numFmtId="179" fontId="0" fillId="0" borderId="41" xfId="0" applyNumberFormat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179" fontId="0" fillId="0" borderId="34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4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0" fillId="0" borderId="59" xfId="0" applyBorder="1" applyAlignment="1">
      <alignment horizontal="center" vertical="top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179" fontId="0" fillId="0" borderId="9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179" fontId="0" fillId="0" borderId="52" xfId="0" applyNumberFormat="1" applyBorder="1" applyAlignment="1">
      <alignment horizontal="center" vertical="center"/>
    </xf>
    <xf numFmtId="179" fontId="0" fillId="0" borderId="39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6" xfId="0" applyBorder="1" applyAlignment="1">
      <alignment horizontal="distributed" vertical="center" indent="1"/>
    </xf>
    <xf numFmtId="0" fontId="0" fillId="0" borderId="59" xfId="0" applyBorder="1" applyAlignment="1">
      <alignment horizontal="distributed" vertical="center" indent="1"/>
    </xf>
    <xf numFmtId="0" fontId="0" fillId="0" borderId="6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distributed" vertical="center" indent="1"/>
    </xf>
    <xf numFmtId="0" fontId="0" fillId="0" borderId="53" xfId="0" applyBorder="1" applyAlignment="1">
      <alignment horizontal="distributed" vertical="center" indent="1"/>
    </xf>
    <xf numFmtId="0" fontId="0" fillId="0" borderId="55" xfId="0" applyBorder="1" applyAlignment="1">
      <alignment horizontal="distributed" vertical="center" indent="1"/>
    </xf>
    <xf numFmtId="0" fontId="0" fillId="0" borderId="44" xfId="0" applyBorder="1" applyAlignment="1">
      <alignment horizontal="distributed" vertical="center" indent="1"/>
    </xf>
    <xf numFmtId="0" fontId="0" fillId="0" borderId="54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0" fillId="0" borderId="58" xfId="0" applyBorder="1" applyAlignment="1">
      <alignment horizontal="distributed" vertical="center" indent="1"/>
    </xf>
    <xf numFmtId="0" fontId="0" fillId="0" borderId="41" xfId="0" applyBorder="1" applyAlignment="1">
      <alignment horizontal="distributed" vertical="center" indent="1"/>
    </xf>
    <xf numFmtId="0" fontId="0" fillId="0" borderId="5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4" fillId="0" borderId="37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76" fontId="9" fillId="2" borderId="0" xfId="1" applyNumberFormat="1" applyFont="1" applyFill="1" applyAlignment="1">
      <alignment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1" workbookViewId="0">
      <selection sqref="A1:J30"/>
    </sheetView>
  </sheetViews>
  <sheetFormatPr defaultColWidth="9" defaultRowHeight="14.4"/>
  <cols>
    <col min="1" max="1" width="9.09765625" style="6" customWidth="1"/>
    <col min="2" max="2" width="11.09765625" style="6" customWidth="1"/>
    <col min="3" max="3" width="7.59765625" style="6" customWidth="1"/>
    <col min="4" max="7" width="12.59765625" style="6" customWidth="1"/>
    <col min="8" max="10" width="14.09765625" style="6" customWidth="1"/>
    <col min="11" max="16384" width="9" style="6"/>
  </cols>
  <sheetData>
    <row r="1" spans="1:10" ht="18" customHeight="1">
      <c r="B1" s="7"/>
    </row>
    <row r="2" spans="1:10" ht="30" customHeight="1">
      <c r="A2" s="163" t="s">
        <v>61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24" customHeight="1">
      <c r="A3" s="174" t="s">
        <v>62</v>
      </c>
      <c r="B3" s="174"/>
      <c r="C3" s="8"/>
      <c r="G3" s="9"/>
      <c r="I3" s="171" t="s">
        <v>202</v>
      </c>
      <c r="J3" s="171"/>
    </row>
    <row r="4" spans="1:10" ht="22.5" customHeight="1">
      <c r="A4" s="164" t="s">
        <v>2</v>
      </c>
      <c r="B4" s="165"/>
      <c r="C4" s="165" t="s">
        <v>3</v>
      </c>
      <c r="D4" s="165" t="s">
        <v>63</v>
      </c>
      <c r="E4" s="165"/>
      <c r="F4" s="165"/>
      <c r="G4" s="165"/>
      <c r="H4" s="165" t="s">
        <v>4</v>
      </c>
      <c r="I4" s="165" t="s">
        <v>5</v>
      </c>
      <c r="J4" s="169" t="s">
        <v>6</v>
      </c>
    </row>
    <row r="5" spans="1:10" ht="18.75" customHeight="1">
      <c r="A5" s="166"/>
      <c r="B5" s="167"/>
      <c r="C5" s="167"/>
      <c r="D5" s="168" t="s">
        <v>7</v>
      </c>
      <c r="E5" s="168" t="s">
        <v>8</v>
      </c>
      <c r="F5" s="168" t="s">
        <v>9</v>
      </c>
      <c r="G5" s="168" t="s">
        <v>10</v>
      </c>
      <c r="H5" s="167"/>
      <c r="I5" s="167"/>
      <c r="J5" s="170"/>
    </row>
    <row r="6" spans="1:10" ht="18.75" customHeight="1">
      <c r="A6" s="166"/>
      <c r="B6" s="167"/>
      <c r="C6" s="11" t="s">
        <v>11</v>
      </c>
      <c r="D6" s="167"/>
      <c r="E6" s="167"/>
      <c r="F6" s="167"/>
      <c r="G6" s="167"/>
      <c r="H6" s="167"/>
      <c r="I6" s="167"/>
      <c r="J6" s="170"/>
    </row>
    <row r="7" spans="1:10">
      <c r="A7" s="12"/>
      <c r="B7" s="173" t="s">
        <v>12</v>
      </c>
      <c r="C7" s="175">
        <v>8</v>
      </c>
      <c r="D7" s="175">
        <v>712</v>
      </c>
      <c r="E7" s="172"/>
      <c r="F7" s="172"/>
      <c r="G7" s="162">
        <f>SUM(D7:F8)</f>
        <v>712</v>
      </c>
      <c r="H7" s="172"/>
      <c r="I7" s="162">
        <f>SUM(G7:H8)</f>
        <v>712</v>
      </c>
      <c r="J7" s="191"/>
    </row>
    <row r="8" spans="1:10">
      <c r="A8" s="10"/>
      <c r="B8" s="173"/>
      <c r="C8" s="176"/>
      <c r="D8" s="176"/>
      <c r="E8" s="172"/>
      <c r="F8" s="172"/>
      <c r="G8" s="162"/>
      <c r="H8" s="172"/>
      <c r="I8" s="162"/>
      <c r="J8" s="192"/>
    </row>
    <row r="9" spans="1:10">
      <c r="A9" s="10"/>
      <c r="B9" s="173" t="s">
        <v>13</v>
      </c>
      <c r="C9" s="175">
        <v>24</v>
      </c>
      <c r="D9" s="175">
        <v>1228</v>
      </c>
      <c r="E9" s="172"/>
      <c r="F9" s="172"/>
      <c r="G9" s="162">
        <f>SUM(D9:F10)</f>
        <v>1228</v>
      </c>
      <c r="H9" s="172"/>
      <c r="I9" s="162">
        <f>SUM(G9:H10)</f>
        <v>1228</v>
      </c>
      <c r="J9" s="191"/>
    </row>
    <row r="10" spans="1:10">
      <c r="A10" s="166" t="s">
        <v>1</v>
      </c>
      <c r="B10" s="173"/>
      <c r="C10" s="176"/>
      <c r="D10" s="176"/>
      <c r="E10" s="172"/>
      <c r="F10" s="172"/>
      <c r="G10" s="162"/>
      <c r="H10" s="172"/>
      <c r="I10" s="162"/>
      <c r="J10" s="192"/>
    </row>
    <row r="11" spans="1:10">
      <c r="A11" s="166"/>
      <c r="B11" s="173" t="s">
        <v>64</v>
      </c>
      <c r="C11" s="172">
        <v>15</v>
      </c>
      <c r="D11" s="172">
        <v>272</v>
      </c>
      <c r="E11" s="172"/>
      <c r="F11" s="172"/>
      <c r="G11" s="162">
        <f>SUM(D11:F12)</f>
        <v>272</v>
      </c>
      <c r="H11" s="172"/>
      <c r="I11" s="162">
        <f>SUM(G11:H12)</f>
        <v>272</v>
      </c>
      <c r="J11" s="191"/>
    </row>
    <row r="12" spans="1:10">
      <c r="A12" s="10"/>
      <c r="B12" s="173"/>
      <c r="C12" s="172"/>
      <c r="D12" s="172"/>
      <c r="E12" s="172"/>
      <c r="F12" s="172"/>
      <c r="G12" s="162"/>
      <c r="H12" s="172"/>
      <c r="I12" s="162"/>
      <c r="J12" s="192"/>
    </row>
    <row r="13" spans="1:10">
      <c r="A13" s="10"/>
      <c r="B13" s="173" t="s">
        <v>10</v>
      </c>
      <c r="C13" s="179">
        <f>SUM(C7:C12)</f>
        <v>47</v>
      </c>
      <c r="D13" s="162">
        <f>SUM(D7,D9,D11)</f>
        <v>2212</v>
      </c>
      <c r="E13" s="162">
        <f>SUM(E7,E9,E11)</f>
        <v>0</v>
      </c>
      <c r="F13" s="162">
        <f>SUM(F7,F9,F11)</f>
        <v>0</v>
      </c>
      <c r="G13" s="162">
        <f>SUM(G7,G9,G11)</f>
        <v>2212</v>
      </c>
      <c r="H13" s="162">
        <f>SUM(H8,H10,H12)</f>
        <v>0</v>
      </c>
      <c r="I13" s="162">
        <f>SUM(I7:I12)</f>
        <v>2212</v>
      </c>
      <c r="J13" s="191"/>
    </row>
    <row r="14" spans="1:10">
      <c r="A14" s="13"/>
      <c r="B14" s="173"/>
      <c r="C14" s="180"/>
      <c r="D14" s="162"/>
      <c r="E14" s="162"/>
      <c r="F14" s="162"/>
      <c r="G14" s="162"/>
      <c r="H14" s="162"/>
      <c r="I14" s="162"/>
      <c r="J14" s="192"/>
    </row>
    <row r="15" spans="1:10">
      <c r="A15" s="12"/>
      <c r="B15" s="173" t="s">
        <v>12</v>
      </c>
      <c r="C15" s="175">
        <v>8</v>
      </c>
      <c r="D15" s="175">
        <v>712</v>
      </c>
      <c r="E15" s="172"/>
      <c r="F15" s="172"/>
      <c r="G15" s="162">
        <f>SUM(D15:F16)</f>
        <v>712</v>
      </c>
      <c r="H15" s="172"/>
      <c r="I15" s="162">
        <f>SUM(G15:H16)</f>
        <v>712</v>
      </c>
      <c r="J15" s="191"/>
    </row>
    <row r="16" spans="1:10">
      <c r="A16" s="10"/>
      <c r="B16" s="173"/>
      <c r="C16" s="176"/>
      <c r="D16" s="176"/>
      <c r="E16" s="172"/>
      <c r="F16" s="172"/>
      <c r="G16" s="162"/>
      <c r="H16" s="172"/>
      <c r="I16" s="162"/>
      <c r="J16" s="192"/>
    </row>
    <row r="17" spans="1:10">
      <c r="A17" s="10"/>
      <c r="B17" s="173" t="s">
        <v>13</v>
      </c>
      <c r="C17" s="175">
        <v>24</v>
      </c>
      <c r="D17" s="175">
        <v>1228</v>
      </c>
      <c r="E17" s="172"/>
      <c r="F17" s="172"/>
      <c r="G17" s="162">
        <f>SUM(D17:F18)</f>
        <v>1228</v>
      </c>
      <c r="H17" s="172"/>
      <c r="I17" s="162">
        <f>SUM(G17:H18)</f>
        <v>1228</v>
      </c>
      <c r="J17" s="191"/>
    </row>
    <row r="18" spans="1:10">
      <c r="A18" s="166" t="s">
        <v>14</v>
      </c>
      <c r="B18" s="173"/>
      <c r="C18" s="176"/>
      <c r="D18" s="176"/>
      <c r="E18" s="172"/>
      <c r="F18" s="172"/>
      <c r="G18" s="162"/>
      <c r="H18" s="172"/>
      <c r="I18" s="162"/>
      <c r="J18" s="192"/>
    </row>
    <row r="19" spans="1:10">
      <c r="A19" s="166"/>
      <c r="B19" s="173" t="s">
        <v>64</v>
      </c>
      <c r="C19" s="172">
        <v>15</v>
      </c>
      <c r="D19" s="172">
        <v>259</v>
      </c>
      <c r="E19" s="172"/>
      <c r="F19" s="172"/>
      <c r="G19" s="162">
        <f>SUM(D19:F20)</f>
        <v>259</v>
      </c>
      <c r="H19" s="172"/>
      <c r="I19" s="162">
        <f>SUM(G19:H20)</f>
        <v>259</v>
      </c>
      <c r="J19" s="191"/>
    </row>
    <row r="20" spans="1:10">
      <c r="A20" s="10"/>
      <c r="B20" s="173"/>
      <c r="C20" s="172"/>
      <c r="D20" s="172"/>
      <c r="E20" s="172"/>
      <c r="F20" s="172"/>
      <c r="G20" s="162"/>
      <c r="H20" s="172"/>
      <c r="I20" s="162"/>
      <c r="J20" s="192"/>
    </row>
    <row r="21" spans="1:10">
      <c r="A21" s="10"/>
      <c r="B21" s="173" t="s">
        <v>10</v>
      </c>
      <c r="C21" s="179">
        <f>SUM(C15:C20)</f>
        <v>47</v>
      </c>
      <c r="D21" s="162">
        <f>SUM(D15,D17,D19)</f>
        <v>2199</v>
      </c>
      <c r="E21" s="162">
        <f>SUM(E15,E17,E19)</f>
        <v>0</v>
      </c>
      <c r="F21" s="162">
        <f>SUM(F15,F17,F19)</f>
        <v>0</v>
      </c>
      <c r="G21" s="162">
        <f>SUM(G15,G17,G19)</f>
        <v>2199</v>
      </c>
      <c r="H21" s="162">
        <f>SUM(H16,H18,H20)</f>
        <v>0</v>
      </c>
      <c r="I21" s="162">
        <f>SUM(I15:I20)</f>
        <v>2199</v>
      </c>
      <c r="J21" s="191"/>
    </row>
    <row r="22" spans="1:10">
      <c r="A22" s="13"/>
      <c r="B22" s="173"/>
      <c r="C22" s="180"/>
      <c r="D22" s="162"/>
      <c r="E22" s="162"/>
      <c r="F22" s="162"/>
      <c r="G22" s="162"/>
      <c r="H22" s="162"/>
      <c r="I22" s="162"/>
      <c r="J22" s="192"/>
    </row>
    <row r="23" spans="1:10">
      <c r="A23" s="12"/>
      <c r="B23" s="177" t="s">
        <v>12</v>
      </c>
      <c r="C23" s="181">
        <f>C7-C15</f>
        <v>0</v>
      </c>
      <c r="D23" s="181">
        <f>D7-D15</f>
        <v>0</v>
      </c>
      <c r="E23" s="182"/>
      <c r="F23" s="182" t="s">
        <v>65</v>
      </c>
      <c r="G23" s="181">
        <f>G7-G15</f>
        <v>0</v>
      </c>
      <c r="H23" s="182"/>
      <c r="I23" s="181">
        <f>I7-I15</f>
        <v>0</v>
      </c>
      <c r="J23" s="191"/>
    </row>
    <row r="24" spans="1:10">
      <c r="A24" s="10"/>
      <c r="B24" s="177"/>
      <c r="C24" s="182"/>
      <c r="D24" s="182"/>
      <c r="E24" s="182"/>
      <c r="F24" s="182"/>
      <c r="G24" s="182"/>
      <c r="H24" s="182"/>
      <c r="I24" s="182"/>
      <c r="J24" s="192"/>
    </row>
    <row r="25" spans="1:10">
      <c r="A25" s="10"/>
      <c r="B25" s="177" t="s">
        <v>13</v>
      </c>
      <c r="C25" s="181">
        <f>C9-C17</f>
        <v>0</v>
      </c>
      <c r="D25" s="181">
        <f>D9-D17</f>
        <v>0</v>
      </c>
      <c r="E25" s="182"/>
      <c r="F25" s="182"/>
      <c r="G25" s="181">
        <f>G9-G17</f>
        <v>0</v>
      </c>
      <c r="H25" s="182"/>
      <c r="I25" s="181">
        <f>I9-I17</f>
        <v>0</v>
      </c>
      <c r="J25" s="191"/>
    </row>
    <row r="26" spans="1:10">
      <c r="A26" s="166" t="s">
        <v>15</v>
      </c>
      <c r="B26" s="177"/>
      <c r="C26" s="182"/>
      <c r="D26" s="182"/>
      <c r="E26" s="182"/>
      <c r="F26" s="182"/>
      <c r="G26" s="182"/>
      <c r="H26" s="182"/>
      <c r="I26" s="182"/>
      <c r="J26" s="192"/>
    </row>
    <row r="27" spans="1:10">
      <c r="A27" s="166"/>
      <c r="B27" s="177" t="s">
        <v>64</v>
      </c>
      <c r="C27" s="181">
        <f>C11-C19</f>
        <v>0</v>
      </c>
      <c r="D27" s="190">
        <f>D11-D19</f>
        <v>13</v>
      </c>
      <c r="E27" s="187"/>
      <c r="F27" s="187"/>
      <c r="G27" s="190">
        <f>G11-G19</f>
        <v>13</v>
      </c>
      <c r="H27" s="187"/>
      <c r="I27" s="190">
        <f>I11-I19</f>
        <v>13</v>
      </c>
      <c r="J27" s="191"/>
    </row>
    <row r="28" spans="1:10">
      <c r="A28" s="10"/>
      <c r="B28" s="177"/>
      <c r="C28" s="182"/>
      <c r="D28" s="190"/>
      <c r="E28" s="187"/>
      <c r="F28" s="187"/>
      <c r="G28" s="190"/>
      <c r="H28" s="187"/>
      <c r="I28" s="190"/>
      <c r="J28" s="192"/>
    </row>
    <row r="29" spans="1:10">
      <c r="A29" s="10"/>
      <c r="B29" s="177" t="s">
        <v>10</v>
      </c>
      <c r="C29" s="183">
        <f>SUM(C23:C28)</f>
        <v>0</v>
      </c>
      <c r="D29" s="185">
        <f>SUM(D23:D28)</f>
        <v>13</v>
      </c>
      <c r="E29" s="188"/>
      <c r="F29" s="188"/>
      <c r="G29" s="185">
        <f>SUM(G23:G28)</f>
        <v>13</v>
      </c>
      <c r="H29" s="188"/>
      <c r="I29" s="185">
        <f>SUM(I23:I28)</f>
        <v>13</v>
      </c>
      <c r="J29" s="191"/>
    </row>
    <row r="30" spans="1:10">
      <c r="A30" s="14"/>
      <c r="B30" s="178"/>
      <c r="C30" s="184"/>
      <c r="D30" s="186"/>
      <c r="E30" s="189"/>
      <c r="F30" s="189"/>
      <c r="G30" s="186"/>
      <c r="H30" s="189"/>
      <c r="I30" s="186"/>
      <c r="J30" s="193"/>
    </row>
    <row r="32" spans="1:10">
      <c r="C32" s="15"/>
    </row>
  </sheetData>
  <sheetProtection algorithmName="SHA-512" hashValue="u/HbWSA7vKiJlF086YB1nBKLQ+5kCTRw9eDUEUmmJNLGp3QYZq0JzDyvEfJNC+1q7bZ+yhfS1+JGvOhtXK+9zQ==" saltValue="yceMJdMFsGNEDw1td+xRtA==" spinCount="100000" sheet="1" objects="1" scenarios="1"/>
  <mergeCells count="124">
    <mergeCell ref="J29:J30"/>
    <mergeCell ref="J21:J22"/>
    <mergeCell ref="J23:J24"/>
    <mergeCell ref="J25:J26"/>
    <mergeCell ref="J27:J28"/>
    <mergeCell ref="J13:J14"/>
    <mergeCell ref="J15:J16"/>
    <mergeCell ref="J17:J18"/>
    <mergeCell ref="J19:J20"/>
    <mergeCell ref="J7:J8"/>
    <mergeCell ref="J9:J10"/>
    <mergeCell ref="J11:J12"/>
    <mergeCell ref="H11:H12"/>
    <mergeCell ref="H7:H8"/>
    <mergeCell ref="H9:H10"/>
    <mergeCell ref="I7:I8"/>
    <mergeCell ref="I9:I10"/>
    <mergeCell ref="I11:I12"/>
    <mergeCell ref="I15:I16"/>
    <mergeCell ref="I17:I18"/>
    <mergeCell ref="I19:I20"/>
    <mergeCell ref="H13:H14"/>
    <mergeCell ref="H15:H16"/>
    <mergeCell ref="I13:I14"/>
    <mergeCell ref="H17:H18"/>
    <mergeCell ref="I29:I30"/>
    <mergeCell ref="A10:A11"/>
    <mergeCell ref="A18:A19"/>
    <mergeCell ref="A26:A27"/>
    <mergeCell ref="I21:I22"/>
    <mergeCell ref="I23:I24"/>
    <mergeCell ref="I25:I26"/>
    <mergeCell ref="I27:I28"/>
    <mergeCell ref="H25:H26"/>
    <mergeCell ref="H27:H28"/>
    <mergeCell ref="C25:C26"/>
    <mergeCell ref="C27:C28"/>
    <mergeCell ref="B21:B22"/>
    <mergeCell ref="B23:B24"/>
    <mergeCell ref="B25:B26"/>
    <mergeCell ref="B27:B28"/>
    <mergeCell ref="B13:B14"/>
    <mergeCell ref="H29:H30"/>
    <mergeCell ref="F27:F28"/>
    <mergeCell ref="F25:F26"/>
    <mergeCell ref="F29:F30"/>
    <mergeCell ref="G25:G26"/>
    <mergeCell ref="G27:G28"/>
    <mergeCell ref="G29:G30"/>
    <mergeCell ref="F21:F22"/>
    <mergeCell ref="F23:F24"/>
    <mergeCell ref="F15:F16"/>
    <mergeCell ref="F17:F18"/>
    <mergeCell ref="E17:E18"/>
    <mergeCell ref="E19:E20"/>
    <mergeCell ref="F19:F20"/>
    <mergeCell ref="D21:D22"/>
    <mergeCell ref="D23:D24"/>
    <mergeCell ref="G23:G24"/>
    <mergeCell ref="H19:H20"/>
    <mergeCell ref="H21:H22"/>
    <mergeCell ref="H23:H24"/>
    <mergeCell ref="G21:G22"/>
    <mergeCell ref="G19:G20"/>
    <mergeCell ref="E15:E16"/>
    <mergeCell ref="G15:G16"/>
    <mergeCell ref="G17:G18"/>
    <mergeCell ref="E29:E30"/>
    <mergeCell ref="D25:D26"/>
    <mergeCell ref="D27:D28"/>
    <mergeCell ref="D13:D14"/>
    <mergeCell ref="D15:D16"/>
    <mergeCell ref="D17:D18"/>
    <mergeCell ref="D19:D20"/>
    <mergeCell ref="E23:E24"/>
    <mergeCell ref="E21:E22"/>
    <mergeCell ref="D9:D10"/>
    <mergeCell ref="D11:D12"/>
    <mergeCell ref="D4:G4"/>
    <mergeCell ref="B29:B30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9:C30"/>
    <mergeCell ref="B15:B16"/>
    <mergeCell ref="B17:B18"/>
    <mergeCell ref="B19:B20"/>
    <mergeCell ref="D29:D30"/>
    <mergeCell ref="E7:E8"/>
    <mergeCell ref="E9:E10"/>
    <mergeCell ref="E11:E12"/>
    <mergeCell ref="E13:E14"/>
    <mergeCell ref="E25:E26"/>
    <mergeCell ref="E27:E28"/>
    <mergeCell ref="G9:G10"/>
    <mergeCell ref="G11:G12"/>
    <mergeCell ref="G13:G14"/>
    <mergeCell ref="F13:F14"/>
    <mergeCell ref="A2:J2"/>
    <mergeCell ref="A4:B6"/>
    <mergeCell ref="D5:D6"/>
    <mergeCell ref="E5:E6"/>
    <mergeCell ref="F5:F6"/>
    <mergeCell ref="G5:G6"/>
    <mergeCell ref="H4:H6"/>
    <mergeCell ref="C4:C5"/>
    <mergeCell ref="I4:I6"/>
    <mergeCell ref="J4:J6"/>
    <mergeCell ref="I3:J3"/>
    <mergeCell ref="G7:G8"/>
    <mergeCell ref="F9:F10"/>
    <mergeCell ref="F11:F12"/>
    <mergeCell ref="B7:B8"/>
    <mergeCell ref="B9:B10"/>
    <mergeCell ref="B11:B12"/>
    <mergeCell ref="A3:B3"/>
    <mergeCell ref="F7:F8"/>
    <mergeCell ref="D7:D8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
</oddHeader>
    <oddFooter xml:space="preserve">&amp;C- 17 -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sqref="A1:N20"/>
    </sheetView>
  </sheetViews>
  <sheetFormatPr defaultColWidth="9" defaultRowHeight="13.2"/>
  <cols>
    <col min="1" max="1" width="5.59765625" style="17" customWidth="1"/>
    <col min="2" max="2" width="6.8984375" style="17" customWidth="1"/>
    <col min="3" max="14" width="9.3984375" style="17" customWidth="1"/>
    <col min="15" max="16384" width="9" style="17"/>
  </cols>
  <sheetData>
    <row r="1" spans="1:15" ht="18" customHeight="1">
      <c r="A1" s="226" t="s">
        <v>16</v>
      </c>
      <c r="B1" s="226"/>
    </row>
    <row r="2" spans="1:15" ht="9" customHeight="1">
      <c r="A2" s="16"/>
    </row>
    <row r="3" spans="1:15" ht="21" customHeight="1">
      <c r="A3" s="17" t="s">
        <v>17</v>
      </c>
      <c r="M3" s="171" t="s">
        <v>202</v>
      </c>
      <c r="N3" s="171"/>
    </row>
    <row r="4" spans="1:15" ht="30" customHeight="1">
      <c r="A4" s="227" t="s">
        <v>18</v>
      </c>
      <c r="B4" s="228"/>
      <c r="C4" s="229" t="s">
        <v>19</v>
      </c>
      <c r="D4" s="228" t="s">
        <v>20</v>
      </c>
      <c r="E4" s="228"/>
      <c r="F4" s="228"/>
      <c r="G4" s="228"/>
      <c r="H4" s="228" t="s">
        <v>66</v>
      </c>
      <c r="I4" s="228"/>
      <c r="J4" s="228" t="s">
        <v>79</v>
      </c>
      <c r="K4" s="228"/>
      <c r="L4" s="231" t="s">
        <v>80</v>
      </c>
      <c r="M4" s="232"/>
      <c r="N4" s="233"/>
    </row>
    <row r="5" spans="1:15" ht="30" customHeight="1">
      <c r="A5" s="222"/>
      <c r="B5" s="223"/>
      <c r="C5" s="230"/>
      <c r="D5" s="3" t="s">
        <v>7</v>
      </c>
      <c r="E5" s="3" t="s">
        <v>8</v>
      </c>
      <c r="F5" s="3" t="s">
        <v>21</v>
      </c>
      <c r="G5" s="3" t="s">
        <v>10</v>
      </c>
      <c r="H5" s="223"/>
      <c r="I5" s="223"/>
      <c r="J5" s="223"/>
      <c r="K5" s="223"/>
      <c r="L5" s="234"/>
      <c r="M5" s="235"/>
      <c r="N5" s="236"/>
    </row>
    <row r="6" spans="1:15" ht="30" customHeight="1">
      <c r="A6" s="222" t="s">
        <v>81</v>
      </c>
      <c r="B6" s="223"/>
      <c r="C6" s="85">
        <v>15</v>
      </c>
      <c r="D6" s="67"/>
      <c r="E6" s="67">
        <v>63158</v>
      </c>
      <c r="F6" s="67">
        <v>49438</v>
      </c>
      <c r="G6" s="68">
        <f>SUM(D6:F6)</f>
        <v>112596</v>
      </c>
      <c r="H6" s="224">
        <v>22478</v>
      </c>
      <c r="I6" s="224"/>
      <c r="J6" s="225">
        <f>SUM(G6:I6)</f>
        <v>135074</v>
      </c>
      <c r="K6" s="225"/>
      <c r="L6" s="210"/>
      <c r="M6" s="211"/>
      <c r="N6" s="212"/>
    </row>
    <row r="7" spans="1:15" ht="30" customHeight="1">
      <c r="A7" s="222" t="s">
        <v>82</v>
      </c>
      <c r="B7" s="223"/>
      <c r="C7" s="85">
        <v>15</v>
      </c>
      <c r="D7" s="158"/>
      <c r="E7" s="158">
        <v>62981</v>
      </c>
      <c r="F7" s="158">
        <v>52090</v>
      </c>
      <c r="G7" s="68">
        <f>SUM(D7:F7)</f>
        <v>115071</v>
      </c>
      <c r="H7" s="224">
        <v>22362</v>
      </c>
      <c r="I7" s="224"/>
      <c r="J7" s="225">
        <f>SUM(G7:I7)</f>
        <v>137433</v>
      </c>
      <c r="K7" s="225"/>
      <c r="L7" s="210"/>
      <c r="M7" s="211"/>
      <c r="N7" s="212"/>
    </row>
    <row r="8" spans="1:15" ht="30" customHeight="1">
      <c r="A8" s="216" t="s">
        <v>83</v>
      </c>
      <c r="B8" s="217"/>
      <c r="C8" s="86">
        <f>C6-C7</f>
        <v>0</v>
      </c>
      <c r="D8" s="69"/>
      <c r="E8" s="70">
        <f>E6-E7</f>
        <v>177</v>
      </c>
      <c r="F8" s="70">
        <f>F6-F7</f>
        <v>-2652</v>
      </c>
      <c r="G8" s="70">
        <f>G6-G7</f>
        <v>-2475</v>
      </c>
      <c r="H8" s="218">
        <f>H6-H7</f>
        <v>116</v>
      </c>
      <c r="I8" s="218"/>
      <c r="J8" s="218">
        <f>SUM(G8:I8)</f>
        <v>-2359</v>
      </c>
      <c r="K8" s="218"/>
      <c r="L8" s="219"/>
      <c r="M8" s="220"/>
      <c r="N8" s="221"/>
    </row>
    <row r="9" spans="1:15" ht="24" customHeight="1">
      <c r="C9" s="71"/>
      <c r="D9" s="71"/>
      <c r="E9" s="72"/>
      <c r="F9" s="71"/>
      <c r="G9" s="71"/>
      <c r="H9" s="84"/>
      <c r="I9" s="84"/>
      <c r="J9" s="84"/>
      <c r="K9" s="84"/>
      <c r="L9" s="84"/>
      <c r="M9" s="84"/>
      <c r="N9" s="84"/>
    </row>
    <row r="10" spans="1:15" ht="24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5" ht="24" customHeight="1"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213" t="s">
        <v>202</v>
      </c>
      <c r="N11" s="213"/>
    </row>
    <row r="12" spans="1:15" ht="15" customHeight="1">
      <c r="A12" s="214" t="s">
        <v>84</v>
      </c>
      <c r="B12" s="215" t="s">
        <v>85</v>
      </c>
      <c r="C12" s="203" t="s">
        <v>22</v>
      </c>
      <c r="D12" s="203" t="s">
        <v>77</v>
      </c>
      <c r="E12" s="203" t="s">
        <v>23</v>
      </c>
      <c r="F12" s="207" t="s">
        <v>24</v>
      </c>
      <c r="G12" s="207" t="s">
        <v>25</v>
      </c>
      <c r="H12" s="207" t="s">
        <v>26</v>
      </c>
      <c r="I12" s="207" t="s">
        <v>217</v>
      </c>
      <c r="J12" s="203" t="s">
        <v>27</v>
      </c>
      <c r="K12" s="203" t="s">
        <v>28</v>
      </c>
      <c r="L12" s="203" t="s">
        <v>29</v>
      </c>
      <c r="M12" s="203" t="s">
        <v>30</v>
      </c>
      <c r="N12" s="205" t="s">
        <v>31</v>
      </c>
    </row>
    <row r="13" spans="1:15" ht="14.25" customHeight="1">
      <c r="A13" s="199"/>
      <c r="B13" s="200"/>
      <c r="C13" s="204"/>
      <c r="D13" s="204"/>
      <c r="E13" s="204"/>
      <c r="F13" s="208"/>
      <c r="G13" s="208"/>
      <c r="H13" s="208"/>
      <c r="I13" s="208"/>
      <c r="J13" s="204"/>
      <c r="K13" s="204"/>
      <c r="L13" s="204"/>
      <c r="M13" s="204"/>
      <c r="N13" s="206"/>
    </row>
    <row r="14" spans="1:15" ht="14.25" customHeight="1">
      <c r="A14" s="199" t="s">
        <v>86</v>
      </c>
      <c r="B14" s="200"/>
      <c r="C14" s="204"/>
      <c r="D14" s="204"/>
      <c r="E14" s="204"/>
      <c r="F14" s="209"/>
      <c r="G14" s="73" t="s">
        <v>87</v>
      </c>
      <c r="H14" s="73" t="s">
        <v>32</v>
      </c>
      <c r="I14" s="73" t="s">
        <v>32</v>
      </c>
      <c r="J14" s="204"/>
      <c r="K14" s="204"/>
      <c r="L14" s="204"/>
      <c r="M14" s="204"/>
      <c r="N14" s="206"/>
    </row>
    <row r="15" spans="1:15" ht="14.25" customHeight="1">
      <c r="A15" s="199"/>
      <c r="B15" s="200" t="s">
        <v>67</v>
      </c>
      <c r="C15" s="202">
        <v>1950</v>
      </c>
      <c r="D15" s="202">
        <v>336</v>
      </c>
      <c r="E15" s="202">
        <v>6152</v>
      </c>
      <c r="F15" s="202">
        <v>1164</v>
      </c>
      <c r="G15" s="202">
        <v>441</v>
      </c>
      <c r="H15" s="202">
        <v>328</v>
      </c>
      <c r="I15" s="202">
        <v>38</v>
      </c>
      <c r="J15" s="202">
        <v>3240</v>
      </c>
      <c r="K15" s="202">
        <v>16120</v>
      </c>
      <c r="L15" s="202">
        <v>11634</v>
      </c>
      <c r="M15" s="202">
        <v>7535</v>
      </c>
      <c r="N15" s="198">
        <v>500</v>
      </c>
      <c r="O15" s="196"/>
    </row>
    <row r="16" spans="1:15" ht="14.25" customHeight="1">
      <c r="A16" s="199" t="s">
        <v>88</v>
      </c>
      <c r="B16" s="200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198"/>
      <c r="O16" s="197"/>
    </row>
    <row r="17" spans="1:15" ht="14.25" customHeight="1">
      <c r="A17" s="199"/>
      <c r="B17" s="200" t="s">
        <v>89</v>
      </c>
      <c r="C17" s="202">
        <v>2190</v>
      </c>
      <c r="D17" s="202">
        <v>324</v>
      </c>
      <c r="E17" s="202">
        <v>6228</v>
      </c>
      <c r="F17" s="202">
        <v>1226</v>
      </c>
      <c r="G17" s="202">
        <v>519</v>
      </c>
      <c r="H17" s="202">
        <v>1584</v>
      </c>
      <c r="I17" s="202">
        <v>0</v>
      </c>
      <c r="J17" s="202">
        <v>4020</v>
      </c>
      <c r="K17" s="202">
        <v>16298</v>
      </c>
      <c r="L17" s="202">
        <v>11470</v>
      </c>
      <c r="M17" s="202">
        <v>7511</v>
      </c>
      <c r="N17" s="198">
        <v>720</v>
      </c>
      <c r="O17" s="196"/>
    </row>
    <row r="18" spans="1:15" ht="14.25" customHeight="1">
      <c r="A18" s="199" t="s">
        <v>68</v>
      </c>
      <c r="B18" s="200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198"/>
      <c r="O18" s="197"/>
    </row>
    <row r="19" spans="1:15" ht="14.25" customHeight="1">
      <c r="A19" s="199"/>
      <c r="B19" s="200" t="s">
        <v>90</v>
      </c>
      <c r="C19" s="190">
        <f t="shared" ref="C19:O19" si="0">C15-C17</f>
        <v>-240</v>
      </c>
      <c r="D19" s="190">
        <f t="shared" si="0"/>
        <v>12</v>
      </c>
      <c r="E19" s="190">
        <f>E15-E17</f>
        <v>-76</v>
      </c>
      <c r="F19" s="190">
        <f t="shared" si="0"/>
        <v>-62</v>
      </c>
      <c r="G19" s="190">
        <f t="shared" si="0"/>
        <v>-78</v>
      </c>
      <c r="H19" s="190">
        <f t="shared" si="0"/>
        <v>-1256</v>
      </c>
      <c r="I19" s="190">
        <f t="shared" si="0"/>
        <v>38</v>
      </c>
      <c r="J19" s="190">
        <f t="shared" ref="J19" si="1">J15-J17</f>
        <v>-780</v>
      </c>
      <c r="K19" s="190">
        <f t="shared" ref="K19" si="2">K15-K17</f>
        <v>-178</v>
      </c>
      <c r="L19" s="190">
        <f t="shared" ref="L19" si="3">L15-L17</f>
        <v>164</v>
      </c>
      <c r="M19" s="190">
        <f t="shared" si="0"/>
        <v>24</v>
      </c>
      <c r="N19" s="194">
        <f t="shared" si="0"/>
        <v>-220</v>
      </c>
      <c r="O19" s="196"/>
    </row>
    <row r="20" spans="1:15" ht="15" customHeight="1">
      <c r="A20" s="19"/>
      <c r="B20" s="201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95"/>
      <c r="O20" s="197"/>
    </row>
    <row r="23" spans="1:15">
      <c r="M23" s="20"/>
    </row>
  </sheetData>
  <sheetProtection algorithmName="SHA-512" hashValue="gIi9DNwBWVIs6bk/v9gaj+qMU4Ni6nQ/v58ILJgFXSCRDzeHokgoBPMZ2S3uEUp+5TiuSLJZf5AckswJZCWJ/Q==" saltValue="nltHED5VWmRKIJNYyOqsHQ==" spinCount="100000" sheet="1" objects="1" scenarios="1"/>
  <mergeCells count="80">
    <mergeCell ref="A1:B1"/>
    <mergeCell ref="M3:N3"/>
    <mergeCell ref="A4:B5"/>
    <mergeCell ref="C4:C5"/>
    <mergeCell ref="D4:G4"/>
    <mergeCell ref="H4:I5"/>
    <mergeCell ref="J4:K5"/>
    <mergeCell ref="L4:N5"/>
    <mergeCell ref="A6:B6"/>
    <mergeCell ref="H6:I6"/>
    <mergeCell ref="J6:K6"/>
    <mergeCell ref="A7:B7"/>
    <mergeCell ref="H7:I7"/>
    <mergeCell ref="J7:K7"/>
    <mergeCell ref="L6:N6"/>
    <mergeCell ref="L7:N7"/>
    <mergeCell ref="M11:N11"/>
    <mergeCell ref="A12:A13"/>
    <mergeCell ref="B12:B14"/>
    <mergeCell ref="C12:C14"/>
    <mergeCell ref="D12:D14"/>
    <mergeCell ref="E12:E14"/>
    <mergeCell ref="J12:J14"/>
    <mergeCell ref="K12:K14"/>
    <mergeCell ref="A8:B8"/>
    <mergeCell ref="H8:I8"/>
    <mergeCell ref="J8:K8"/>
    <mergeCell ref="L12:L14"/>
    <mergeCell ref="I12:I13"/>
    <mergeCell ref="L8:N8"/>
    <mergeCell ref="N15:N16"/>
    <mergeCell ref="O15:O16"/>
    <mergeCell ref="M12:M14"/>
    <mergeCell ref="N12:N14"/>
    <mergeCell ref="A14:A15"/>
    <mergeCell ref="B15:B16"/>
    <mergeCell ref="C15:C16"/>
    <mergeCell ref="D15:D16"/>
    <mergeCell ref="E15:E16"/>
    <mergeCell ref="F15:F16"/>
    <mergeCell ref="G15:G16"/>
    <mergeCell ref="H15:H16"/>
    <mergeCell ref="F12:F14"/>
    <mergeCell ref="G12:G13"/>
    <mergeCell ref="H12:H13"/>
    <mergeCell ref="M17:M18"/>
    <mergeCell ref="A16:A17"/>
    <mergeCell ref="B17:B18"/>
    <mergeCell ref="C17:C18"/>
    <mergeCell ref="D17:D18"/>
    <mergeCell ref="E17:E18"/>
    <mergeCell ref="F17:F18"/>
    <mergeCell ref="I15:I16"/>
    <mergeCell ref="J15:J16"/>
    <mergeCell ref="K15:K16"/>
    <mergeCell ref="M15:M16"/>
    <mergeCell ref="L15:L16"/>
    <mergeCell ref="L17:L18"/>
    <mergeCell ref="O19:O20"/>
    <mergeCell ref="N17:N18"/>
    <mergeCell ref="O17:O18"/>
    <mergeCell ref="A18:A19"/>
    <mergeCell ref="B19:B20"/>
    <mergeCell ref="C19:C20"/>
    <mergeCell ref="D19:D20"/>
    <mergeCell ref="E19:E20"/>
    <mergeCell ref="F19:F20"/>
    <mergeCell ref="G19:G20"/>
    <mergeCell ref="H19:H20"/>
    <mergeCell ref="G17:G18"/>
    <mergeCell ref="H17:H18"/>
    <mergeCell ref="I17:I18"/>
    <mergeCell ref="J17:J18"/>
    <mergeCell ref="K17:K18"/>
    <mergeCell ref="I19:I20"/>
    <mergeCell ref="J19:J20"/>
    <mergeCell ref="K19:K20"/>
    <mergeCell ref="M19:M20"/>
    <mergeCell ref="N19:N20"/>
    <mergeCell ref="L19:L20"/>
  </mergeCells>
  <phoneticPr fontId="2"/>
  <pageMargins left="0.78740157480314965" right="0.27559055118110237" top="0.98425196850393704" bottom="0.98425196850393704" header="0.51181102362204722" footer="0.51181102362204722"/>
  <pageSetup paperSize="9" orientation="landscape" r:id="rId1"/>
  <headerFooter alignWithMargins="0">
    <oddHeader xml:space="preserve">&amp;C- 18 -
</oddHead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80" workbookViewId="0">
      <selection activeCell="A2" sqref="A2:K18"/>
    </sheetView>
  </sheetViews>
  <sheetFormatPr defaultColWidth="9" defaultRowHeight="13.2"/>
  <cols>
    <col min="1" max="2" width="8.69921875" style="21" customWidth="1"/>
    <col min="3" max="3" width="21.59765625" style="21" customWidth="1"/>
    <col min="4" max="4" width="8.69921875" style="21" customWidth="1"/>
    <col min="5" max="5" width="25.59765625" style="21" customWidth="1"/>
    <col min="6" max="6" width="4.3984375" style="21" customWidth="1"/>
    <col min="7" max="10" width="8.69921875" style="21" customWidth="1"/>
    <col min="11" max="11" width="6.19921875" style="21" customWidth="1"/>
    <col min="12" max="12" width="11.19921875" style="21" bestFit="1" customWidth="1"/>
    <col min="13" max="14" width="9.69921875" style="21" bestFit="1" customWidth="1"/>
    <col min="15" max="15" width="11.8984375" style="21" bestFit="1" customWidth="1"/>
    <col min="16" max="16384" width="9" style="21"/>
  </cols>
  <sheetData>
    <row r="1" spans="1:16" ht="27" customHeight="1"/>
    <row r="2" spans="1:16" ht="18.75" customHeight="1">
      <c r="A2" s="21" t="s">
        <v>222</v>
      </c>
      <c r="I2" s="171" t="s">
        <v>202</v>
      </c>
      <c r="J2" s="171"/>
      <c r="K2" s="171"/>
    </row>
    <row r="3" spans="1:16" ht="18.75" customHeight="1">
      <c r="A3" s="22" t="s">
        <v>33</v>
      </c>
      <c r="B3" s="23" t="s">
        <v>34</v>
      </c>
      <c r="C3" s="24" t="s">
        <v>35</v>
      </c>
      <c r="D3" s="24"/>
      <c r="E3" s="23" t="s">
        <v>36</v>
      </c>
      <c r="F3" s="237" t="s">
        <v>37</v>
      </c>
      <c r="G3" s="237"/>
      <c r="H3" s="237"/>
      <c r="I3" s="237"/>
      <c r="J3" s="237"/>
      <c r="K3" s="238"/>
    </row>
    <row r="4" spans="1:16" ht="21" customHeight="1">
      <c r="A4" s="60" t="s">
        <v>8</v>
      </c>
      <c r="B4" s="74">
        <v>177</v>
      </c>
      <c r="C4" s="75" t="s">
        <v>38</v>
      </c>
      <c r="D4" s="160">
        <v>177</v>
      </c>
      <c r="E4" s="65"/>
      <c r="F4" s="239"/>
      <c r="G4" s="240"/>
      <c r="H4" s="240"/>
      <c r="I4" s="240"/>
      <c r="J4" s="240"/>
      <c r="K4" s="241"/>
      <c r="L4" s="80"/>
      <c r="M4" s="80"/>
      <c r="N4" s="80"/>
      <c r="O4" s="80"/>
      <c r="P4" s="80"/>
    </row>
    <row r="5" spans="1:16" ht="20.25" customHeight="1">
      <c r="A5" s="25"/>
      <c r="B5" s="26"/>
      <c r="C5" s="64"/>
      <c r="D5" s="76"/>
      <c r="E5" s="64"/>
      <c r="F5" s="242" t="s">
        <v>40</v>
      </c>
      <c r="G5" s="243"/>
      <c r="H5" s="243"/>
      <c r="I5" s="243"/>
      <c r="J5" s="243"/>
      <c r="K5" s="244"/>
      <c r="L5" s="80"/>
      <c r="M5" s="80"/>
      <c r="N5" s="80"/>
      <c r="O5" s="80"/>
      <c r="P5" s="80"/>
    </row>
    <row r="6" spans="1:16" ht="20.25" customHeight="1">
      <c r="A6" s="25"/>
      <c r="B6" s="26"/>
      <c r="C6" s="26"/>
      <c r="D6" s="26"/>
      <c r="E6" s="26"/>
      <c r="F6" s="30"/>
      <c r="G6" s="247"/>
      <c r="H6" s="32" t="s">
        <v>41</v>
      </c>
      <c r="I6" s="247" t="s">
        <v>42</v>
      </c>
      <c r="J6" s="247" t="s">
        <v>0</v>
      </c>
      <c r="K6" s="245"/>
      <c r="L6" s="80"/>
      <c r="M6" s="80"/>
      <c r="N6" s="80"/>
      <c r="O6" s="80"/>
      <c r="P6" s="80"/>
    </row>
    <row r="7" spans="1:16" ht="20.25" customHeight="1">
      <c r="A7" s="25"/>
      <c r="B7" s="26"/>
      <c r="C7" s="26"/>
      <c r="D7" s="26"/>
      <c r="E7" s="29"/>
      <c r="F7" s="30"/>
      <c r="G7" s="247"/>
      <c r="H7" s="33" t="s">
        <v>43</v>
      </c>
      <c r="I7" s="247"/>
      <c r="J7" s="247"/>
      <c r="K7" s="245"/>
      <c r="L7" s="80"/>
      <c r="M7" s="80"/>
      <c r="N7" s="80"/>
      <c r="O7" s="80"/>
      <c r="P7" s="80"/>
    </row>
    <row r="8" spans="1:16" ht="20.25" customHeight="1">
      <c r="A8" s="25"/>
      <c r="B8" s="26"/>
      <c r="C8" s="26"/>
      <c r="D8" s="26"/>
      <c r="E8" s="29"/>
      <c r="F8" s="30"/>
      <c r="G8" s="31" t="s">
        <v>44</v>
      </c>
      <c r="H8" s="34" t="s">
        <v>194</v>
      </c>
      <c r="I8" s="34" t="s">
        <v>45</v>
      </c>
      <c r="J8" s="34" t="s">
        <v>194</v>
      </c>
      <c r="K8" s="245"/>
      <c r="L8" s="80"/>
      <c r="M8" s="80"/>
      <c r="N8" s="80"/>
      <c r="O8" s="80"/>
      <c r="P8" s="80"/>
    </row>
    <row r="9" spans="1:16" ht="20.25" customHeight="1">
      <c r="A9" s="25"/>
      <c r="B9" s="26"/>
      <c r="C9" s="26"/>
      <c r="D9" s="26"/>
      <c r="E9" s="29"/>
      <c r="F9" s="30"/>
      <c r="G9" s="31" t="s">
        <v>46</v>
      </c>
      <c r="H9" s="34" t="s">
        <v>194</v>
      </c>
      <c r="I9" s="34" t="s">
        <v>45</v>
      </c>
      <c r="J9" s="34" t="s">
        <v>194</v>
      </c>
      <c r="K9" s="245"/>
      <c r="L9" s="80"/>
      <c r="M9" s="80"/>
      <c r="N9" s="80"/>
      <c r="O9" s="80"/>
      <c r="P9" s="80"/>
    </row>
    <row r="10" spans="1:16" ht="20.25" customHeight="1">
      <c r="A10" s="25"/>
      <c r="B10" s="26"/>
      <c r="C10" s="26"/>
      <c r="D10" s="26"/>
      <c r="E10" s="29"/>
      <c r="F10" s="30"/>
      <c r="G10" s="31" t="s">
        <v>47</v>
      </c>
      <c r="H10" s="34" t="s">
        <v>210</v>
      </c>
      <c r="I10" s="34"/>
      <c r="J10" s="34" t="s">
        <v>210</v>
      </c>
      <c r="K10" s="245"/>
      <c r="L10" s="80"/>
      <c r="M10" s="80"/>
      <c r="N10" s="80"/>
      <c r="O10" s="80"/>
      <c r="P10" s="80"/>
    </row>
    <row r="11" spans="1:16" ht="20.25" customHeight="1">
      <c r="A11" s="25"/>
      <c r="B11" s="26"/>
      <c r="C11" s="26"/>
      <c r="D11" s="26"/>
      <c r="E11" s="29"/>
      <c r="F11" s="242" t="s">
        <v>48</v>
      </c>
      <c r="G11" s="243"/>
      <c r="H11" s="243"/>
      <c r="I11" s="243"/>
      <c r="J11" s="243"/>
      <c r="K11" s="246"/>
      <c r="L11" s="80"/>
      <c r="M11" s="80"/>
      <c r="N11" s="80"/>
      <c r="O11" s="80"/>
      <c r="P11" s="80"/>
    </row>
    <row r="12" spans="1:16" ht="20.25" customHeight="1">
      <c r="A12" s="25"/>
      <c r="B12" s="26"/>
      <c r="C12" s="26"/>
      <c r="D12" s="26"/>
      <c r="E12" s="29"/>
      <c r="F12" s="30"/>
      <c r="G12" s="35" t="s">
        <v>49</v>
      </c>
      <c r="H12" s="35"/>
      <c r="I12" s="35" t="s">
        <v>45</v>
      </c>
      <c r="J12" s="35"/>
      <c r="K12" s="246"/>
      <c r="L12" s="416"/>
      <c r="M12" s="80"/>
      <c r="N12" s="80"/>
      <c r="O12" s="80"/>
      <c r="P12" s="80"/>
    </row>
    <row r="13" spans="1:16" ht="20.25" customHeight="1">
      <c r="A13" s="25"/>
      <c r="B13" s="26"/>
      <c r="C13" s="26"/>
      <c r="D13" s="26"/>
      <c r="E13" s="29"/>
      <c r="F13" s="30"/>
      <c r="G13" s="35" t="s">
        <v>50</v>
      </c>
      <c r="H13" s="35"/>
      <c r="I13" s="35" t="s">
        <v>45</v>
      </c>
      <c r="J13" s="35"/>
      <c r="K13" s="246"/>
      <c r="L13" s="416"/>
      <c r="M13" s="80"/>
      <c r="N13" s="80"/>
      <c r="O13" s="80"/>
      <c r="P13" s="80"/>
    </row>
    <row r="14" spans="1:16" ht="20.25" customHeight="1">
      <c r="A14" s="36"/>
      <c r="B14" s="27"/>
      <c r="C14" s="27"/>
      <c r="D14" s="27"/>
      <c r="E14" s="28"/>
      <c r="F14" s="37"/>
      <c r="G14" s="38"/>
      <c r="H14" s="38"/>
      <c r="I14" s="38"/>
      <c r="J14" s="38"/>
      <c r="K14" s="246"/>
      <c r="L14" s="80"/>
      <c r="M14" s="78"/>
      <c r="N14" s="77"/>
      <c r="O14" s="78"/>
      <c r="P14" s="80"/>
    </row>
    <row r="15" spans="1:16" ht="20.25" customHeight="1">
      <c r="A15" s="79" t="s">
        <v>21</v>
      </c>
      <c r="B15" s="64">
        <f>'２．一般職 '!F8</f>
        <v>-2652</v>
      </c>
      <c r="C15" s="26" t="s">
        <v>78</v>
      </c>
      <c r="D15" s="26">
        <v>176</v>
      </c>
      <c r="E15" s="29" t="s">
        <v>213</v>
      </c>
      <c r="F15" s="91"/>
      <c r="G15" s="92"/>
      <c r="H15" s="35"/>
      <c r="I15" s="35"/>
      <c r="J15" s="35"/>
      <c r="K15" s="66"/>
      <c r="L15" s="80"/>
      <c r="M15" s="80"/>
      <c r="N15" s="80"/>
      <c r="O15" s="80"/>
      <c r="P15" s="80"/>
    </row>
    <row r="16" spans="1:16" ht="20.25" customHeight="1">
      <c r="A16" s="25"/>
      <c r="B16" s="26"/>
      <c r="C16" s="26"/>
      <c r="D16" s="26"/>
      <c r="E16" s="29" t="s">
        <v>204</v>
      </c>
      <c r="F16" s="30"/>
      <c r="G16" s="35"/>
      <c r="H16" s="35"/>
      <c r="I16" s="35"/>
      <c r="J16" s="35"/>
      <c r="K16" s="139"/>
      <c r="L16" s="80"/>
      <c r="M16" s="80"/>
      <c r="N16" s="80"/>
      <c r="O16" s="80"/>
      <c r="P16" s="80"/>
    </row>
    <row r="17" spans="1:16" ht="20.25" customHeight="1">
      <c r="A17" s="25"/>
      <c r="B17" s="26"/>
      <c r="C17" s="26"/>
      <c r="D17" s="140"/>
      <c r="E17" s="28"/>
      <c r="F17" s="37"/>
      <c r="G17" s="38"/>
      <c r="H17" s="35"/>
      <c r="I17" s="35"/>
      <c r="J17" s="35"/>
      <c r="K17" s="139"/>
      <c r="L17" s="80"/>
      <c r="M17" s="80"/>
      <c r="N17" s="80"/>
      <c r="O17" s="80"/>
      <c r="P17" s="80"/>
    </row>
    <row r="18" spans="1:16" ht="20.25" customHeight="1">
      <c r="A18" s="81"/>
      <c r="B18" s="82"/>
      <c r="C18" s="18" t="s">
        <v>39</v>
      </c>
      <c r="D18" s="64">
        <v>-2828</v>
      </c>
      <c r="E18" s="18"/>
      <c r="F18" s="39"/>
      <c r="G18" s="58"/>
      <c r="H18" s="58"/>
      <c r="I18" s="40"/>
      <c r="J18" s="40"/>
      <c r="K18" s="59"/>
      <c r="L18" s="80"/>
      <c r="M18" s="80"/>
      <c r="N18" s="80"/>
      <c r="O18" s="80"/>
      <c r="P18" s="80"/>
    </row>
    <row r="19" spans="1:16">
      <c r="D19" s="161"/>
    </row>
    <row r="20" spans="1:16">
      <c r="G20" s="87"/>
    </row>
  </sheetData>
  <sheetProtection algorithmName="SHA-512" hashValue="MuWu3zdRJsdklfNEdaKClIoujC9cx+aXd+gqD1S6sZiU9Qmx9E4OTAxrd+lVogeXnMrjKw/9MQxxdgfSBj6k4Q==" saltValue="ZdH+INuCFWzuPEmx/oduxg==" spinCount="100000" sheet="1" objects="1" scenarios="1"/>
  <mergeCells count="9">
    <mergeCell ref="I2:K2"/>
    <mergeCell ref="F3:K3"/>
    <mergeCell ref="F4:K4"/>
    <mergeCell ref="F5:J5"/>
    <mergeCell ref="K5:K14"/>
    <mergeCell ref="G6:G7"/>
    <mergeCell ref="I6:I7"/>
    <mergeCell ref="J6:J7"/>
    <mergeCell ref="F11:J11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
</oddHeader>
    <oddFooter xml:space="preserve">&amp;C- 19 -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6" workbookViewId="0">
      <selection activeCell="A2" sqref="A2:I19"/>
    </sheetView>
  </sheetViews>
  <sheetFormatPr defaultColWidth="9" defaultRowHeight="14.4"/>
  <cols>
    <col min="1" max="6" width="10.5" style="6" customWidth="1"/>
    <col min="7" max="8" width="27.59765625" style="6" customWidth="1"/>
    <col min="9" max="9" width="9.765625E-2" style="6" hidden="1" customWidth="1"/>
    <col min="10" max="16384" width="9" style="6"/>
  </cols>
  <sheetData>
    <row r="1" spans="1:13" ht="27" customHeight="1">
      <c r="G1" s="8"/>
      <c r="H1" s="8"/>
    </row>
    <row r="2" spans="1:13" ht="21.75" customHeight="1">
      <c r="A2" s="17" t="s">
        <v>51</v>
      </c>
      <c r="G2" s="8"/>
      <c r="H2" s="8"/>
    </row>
    <row r="3" spans="1:13" ht="9" customHeight="1">
      <c r="G3" s="8"/>
      <c r="H3" s="8"/>
    </row>
    <row r="4" spans="1:13" ht="21.75" customHeight="1">
      <c r="A4" s="6" t="s">
        <v>69</v>
      </c>
      <c r="H4" s="248"/>
      <c r="I4" s="248"/>
      <c r="J4" s="41"/>
    </row>
    <row r="5" spans="1:13" ht="30" customHeight="1">
      <c r="A5" s="42" t="s">
        <v>52</v>
      </c>
      <c r="B5" s="43"/>
      <c r="C5" s="43"/>
      <c r="D5" s="43"/>
      <c r="E5" s="43"/>
      <c r="F5" s="43"/>
      <c r="G5" s="1" t="s">
        <v>53</v>
      </c>
      <c r="H5" s="5" t="s">
        <v>207</v>
      </c>
    </row>
    <row r="6" spans="1:13" ht="30" customHeight="1">
      <c r="A6" s="265" t="s">
        <v>211</v>
      </c>
      <c r="B6" s="266"/>
      <c r="C6" s="267"/>
      <c r="D6" s="249" t="s">
        <v>125</v>
      </c>
      <c r="E6" s="253"/>
      <c r="F6" s="250"/>
      <c r="G6" s="44">
        <v>345980</v>
      </c>
      <c r="H6" s="88"/>
      <c r="K6" s="46"/>
      <c r="L6" s="46"/>
      <c r="M6" s="46"/>
    </row>
    <row r="7" spans="1:13" ht="30" customHeight="1">
      <c r="A7" s="268"/>
      <c r="B7" s="269"/>
      <c r="C7" s="270"/>
      <c r="D7" s="249" t="s">
        <v>123</v>
      </c>
      <c r="E7" s="253"/>
      <c r="F7" s="250"/>
      <c r="G7" s="47">
        <v>418267</v>
      </c>
      <c r="H7" s="88"/>
    </row>
    <row r="8" spans="1:13" ht="30" customHeight="1">
      <c r="A8" s="271"/>
      <c r="B8" s="272"/>
      <c r="C8" s="273"/>
      <c r="D8" s="249" t="s">
        <v>124</v>
      </c>
      <c r="E8" s="253"/>
      <c r="F8" s="250"/>
      <c r="G8" s="57">
        <v>48</v>
      </c>
      <c r="H8" s="89"/>
    </row>
    <row r="9" spans="1:13" ht="29.4" customHeight="1">
      <c r="A9" s="265" t="s">
        <v>197</v>
      </c>
      <c r="B9" s="266"/>
      <c r="C9" s="267"/>
      <c r="D9" s="249" t="s">
        <v>125</v>
      </c>
      <c r="E9" s="253"/>
      <c r="F9" s="250"/>
      <c r="G9" s="44">
        <v>327158</v>
      </c>
      <c r="H9" s="45"/>
    </row>
    <row r="10" spans="1:13" ht="29.4" customHeight="1">
      <c r="A10" s="268"/>
      <c r="B10" s="269"/>
      <c r="C10" s="270"/>
      <c r="D10" s="249" t="s">
        <v>123</v>
      </c>
      <c r="E10" s="253"/>
      <c r="F10" s="250"/>
      <c r="G10" s="47">
        <v>406735</v>
      </c>
      <c r="H10" s="45"/>
    </row>
    <row r="11" spans="1:13" ht="30" customHeight="1">
      <c r="A11" s="274"/>
      <c r="B11" s="275"/>
      <c r="C11" s="276"/>
      <c r="D11" s="251" t="s">
        <v>124</v>
      </c>
      <c r="E11" s="285"/>
      <c r="F11" s="252"/>
      <c r="G11" s="57">
        <v>48</v>
      </c>
      <c r="H11" s="62"/>
    </row>
    <row r="12" spans="1:13">
      <c r="G12" s="61"/>
    </row>
    <row r="14" spans="1:13" ht="21.6" customHeight="1">
      <c r="A14" s="6" t="s">
        <v>115</v>
      </c>
      <c r="G14" s="248" t="s">
        <v>203</v>
      </c>
      <c r="H14" s="248"/>
    </row>
    <row r="15" spans="1:13" ht="18" customHeight="1">
      <c r="A15" s="257" t="s">
        <v>117</v>
      </c>
      <c r="B15" s="258"/>
      <c r="C15" s="283" t="s">
        <v>118</v>
      </c>
      <c r="D15" s="258"/>
      <c r="E15" s="283" t="s">
        <v>206</v>
      </c>
      <c r="F15" s="258"/>
      <c r="G15" s="277" t="s">
        <v>122</v>
      </c>
      <c r="H15" s="278"/>
    </row>
    <row r="16" spans="1:13" ht="18" customHeight="1">
      <c r="A16" s="259"/>
      <c r="B16" s="260"/>
      <c r="C16" s="284"/>
      <c r="D16" s="260"/>
      <c r="E16" s="284"/>
      <c r="F16" s="260"/>
      <c r="G16" s="99" t="s">
        <v>116</v>
      </c>
      <c r="H16" s="97" t="s">
        <v>206</v>
      </c>
    </row>
    <row r="17" spans="1:10" ht="30" customHeight="1">
      <c r="A17" s="286" t="s">
        <v>119</v>
      </c>
      <c r="B17" s="287"/>
      <c r="C17" s="279">
        <v>150600</v>
      </c>
      <c r="D17" s="280"/>
      <c r="E17" s="281">
        <v>147900</v>
      </c>
      <c r="F17" s="282"/>
      <c r="G17" s="141">
        <v>150600</v>
      </c>
      <c r="H17" s="144">
        <v>147900</v>
      </c>
      <c r="J17" s="8"/>
    </row>
    <row r="18" spans="1:10" ht="29.4" customHeight="1">
      <c r="A18" s="254" t="s">
        <v>120</v>
      </c>
      <c r="B18" s="250"/>
      <c r="C18" s="261">
        <v>163100</v>
      </c>
      <c r="D18" s="262"/>
      <c r="E18" s="249"/>
      <c r="F18" s="250"/>
      <c r="G18" s="142">
        <v>160100</v>
      </c>
      <c r="H18" s="100"/>
      <c r="J18" s="8"/>
    </row>
    <row r="19" spans="1:10" ht="30" customHeight="1">
      <c r="A19" s="255" t="s">
        <v>121</v>
      </c>
      <c r="B19" s="256"/>
      <c r="C19" s="263">
        <v>182200</v>
      </c>
      <c r="D19" s="264"/>
      <c r="E19" s="251"/>
      <c r="F19" s="252"/>
      <c r="G19" s="143">
        <v>182200</v>
      </c>
      <c r="H19" s="101"/>
      <c r="J19" s="8"/>
    </row>
    <row r="21" spans="1:10">
      <c r="A21" s="21"/>
      <c r="B21" s="21"/>
      <c r="C21" s="21"/>
    </row>
  </sheetData>
  <sheetProtection algorithmName="SHA-512" hashValue="qXyL3bFLzcsxR0HKojFZ559AY6fqeTN6nmWgjTDmbQsqy+UJiQyTr721jq90F6R62wJxIAhno5mU1qsATRnvAw==" saltValue="K7xuSAExl3BpOQwY3Fu11A==" spinCount="100000" sheet="1" objects="1" scenarios="1"/>
  <mergeCells count="23">
    <mergeCell ref="A6:C8"/>
    <mergeCell ref="A9:C11"/>
    <mergeCell ref="G14:H14"/>
    <mergeCell ref="G15:H15"/>
    <mergeCell ref="C17:D17"/>
    <mergeCell ref="E17:F17"/>
    <mergeCell ref="C15:D16"/>
    <mergeCell ref="E15:F16"/>
    <mergeCell ref="D11:F11"/>
    <mergeCell ref="A17:B17"/>
    <mergeCell ref="A18:B18"/>
    <mergeCell ref="A19:B19"/>
    <mergeCell ref="A15:B16"/>
    <mergeCell ref="C18:D18"/>
    <mergeCell ref="C19:D19"/>
    <mergeCell ref="H4:I4"/>
    <mergeCell ref="E18:F18"/>
    <mergeCell ref="E19:F19"/>
    <mergeCell ref="D6:F6"/>
    <mergeCell ref="D7:F7"/>
    <mergeCell ref="D8:F8"/>
    <mergeCell ref="D9:F9"/>
    <mergeCell ref="D10:F10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&amp;C- 20 -
</oddHeader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0" workbookViewId="0">
      <selection activeCell="A2" sqref="A2:H29"/>
    </sheetView>
  </sheetViews>
  <sheetFormatPr defaultColWidth="9" defaultRowHeight="14.4"/>
  <cols>
    <col min="1" max="8" width="15" style="6" customWidth="1"/>
    <col min="9" max="9" width="9" style="6" hidden="1" customWidth="1"/>
    <col min="10" max="16384" width="9" style="6"/>
  </cols>
  <sheetData>
    <row r="1" spans="1:10" ht="9" customHeight="1"/>
    <row r="2" spans="1:10" ht="21" customHeight="1">
      <c r="A2" s="6" t="s">
        <v>126</v>
      </c>
      <c r="H2" s="41"/>
      <c r="I2" s="41"/>
      <c r="J2" s="41"/>
    </row>
    <row r="3" spans="1:10" ht="18" customHeight="1">
      <c r="A3" s="257" t="s">
        <v>54</v>
      </c>
      <c r="B3" s="258"/>
      <c r="C3" s="299" t="s">
        <v>55</v>
      </c>
      <c r="D3" s="299"/>
      <c r="E3" s="299"/>
      <c r="F3" s="299" t="s">
        <v>208</v>
      </c>
      <c r="G3" s="299"/>
      <c r="H3" s="300"/>
    </row>
    <row r="4" spans="1:10" ht="18" customHeight="1">
      <c r="A4" s="259"/>
      <c r="B4" s="260"/>
      <c r="C4" s="2" t="s">
        <v>56</v>
      </c>
      <c r="D4" s="2" t="s">
        <v>57</v>
      </c>
      <c r="E4" s="2" t="s">
        <v>58</v>
      </c>
      <c r="F4" s="2" t="s">
        <v>56</v>
      </c>
      <c r="G4" s="2" t="s">
        <v>57</v>
      </c>
      <c r="H4" s="48" t="s">
        <v>58</v>
      </c>
    </row>
    <row r="5" spans="1:10" ht="18" customHeight="1">
      <c r="A5" s="288" t="s">
        <v>212</v>
      </c>
      <c r="B5" s="289"/>
      <c r="C5" s="49" t="s">
        <v>70</v>
      </c>
      <c r="D5" s="50">
        <v>1</v>
      </c>
      <c r="E5" s="53">
        <v>6.7</v>
      </c>
      <c r="F5" s="49" t="s">
        <v>71</v>
      </c>
      <c r="G5" s="50"/>
      <c r="H5" s="51" t="str">
        <f t="shared" ref="H5:H19" si="0">IF(G5,(G5/$G$12*100),IF(LEN(G5)&gt;0,(0),""))</f>
        <v/>
      </c>
    </row>
    <row r="6" spans="1:10" ht="18" customHeight="1">
      <c r="A6" s="290"/>
      <c r="B6" s="291"/>
      <c r="C6" s="49" t="s">
        <v>72</v>
      </c>
      <c r="D6" s="50">
        <v>1</v>
      </c>
      <c r="E6" s="53">
        <v>6.7</v>
      </c>
      <c r="F6" s="49" t="s">
        <v>73</v>
      </c>
      <c r="G6" s="50"/>
      <c r="H6" s="51"/>
    </row>
    <row r="7" spans="1:10" ht="18" customHeight="1">
      <c r="A7" s="290"/>
      <c r="B7" s="291"/>
      <c r="C7" s="2" t="s">
        <v>71</v>
      </c>
      <c r="D7" s="52">
        <v>3</v>
      </c>
      <c r="E7" s="53">
        <f>IF(D7,(D7/$D$12*100),IF(LEN(D7)&gt;0,(0),""))</f>
        <v>20</v>
      </c>
      <c r="F7" s="2" t="s">
        <v>74</v>
      </c>
      <c r="G7" s="52"/>
      <c r="H7" s="54" t="str">
        <f t="shared" si="0"/>
        <v/>
      </c>
    </row>
    <row r="8" spans="1:10" ht="18" customHeight="1">
      <c r="A8" s="290"/>
      <c r="B8" s="291"/>
      <c r="C8" s="2" t="s">
        <v>73</v>
      </c>
      <c r="D8" s="52">
        <v>6</v>
      </c>
      <c r="E8" s="53">
        <f>IF(D8,(D8/$D$12*100),IF(LEN(D8)&gt;0,(0),""))</f>
        <v>40</v>
      </c>
      <c r="F8" s="2" t="s">
        <v>75</v>
      </c>
      <c r="G8" s="52"/>
      <c r="H8" s="54" t="str">
        <f t="shared" si="0"/>
        <v/>
      </c>
    </row>
    <row r="9" spans="1:10" ht="18" customHeight="1">
      <c r="A9" s="290"/>
      <c r="B9" s="291"/>
      <c r="C9" s="2" t="s">
        <v>74</v>
      </c>
      <c r="D9" s="52">
        <v>4</v>
      </c>
      <c r="E9" s="53">
        <v>26.6</v>
      </c>
      <c r="F9" s="2" t="s">
        <v>76</v>
      </c>
      <c r="G9" s="52"/>
      <c r="H9" s="54" t="str">
        <f t="shared" si="0"/>
        <v/>
      </c>
    </row>
    <row r="10" spans="1:10" ht="18" customHeight="1">
      <c r="A10" s="290"/>
      <c r="B10" s="291"/>
      <c r="C10" s="2" t="s">
        <v>75</v>
      </c>
      <c r="D10" s="52"/>
      <c r="E10" s="53" t="str">
        <f>IF(D10,(D10/$D$12*100),IF(LEN(D10)&gt;0,(0),""))</f>
        <v/>
      </c>
      <c r="F10" s="2"/>
      <c r="G10" s="52"/>
      <c r="H10" s="54" t="str">
        <f t="shared" si="0"/>
        <v/>
      </c>
    </row>
    <row r="11" spans="1:10" ht="18" customHeight="1">
      <c r="A11" s="290"/>
      <c r="B11" s="291"/>
      <c r="C11" s="2" t="s">
        <v>76</v>
      </c>
      <c r="D11" s="52"/>
      <c r="E11" s="53" t="str">
        <f t="shared" ref="E11:E19" si="1">IF(D11,(D11/$D$12*100),IF(LEN(D11)&gt;0,(0),""))</f>
        <v/>
      </c>
      <c r="F11" s="2"/>
      <c r="G11" s="52"/>
      <c r="H11" s="54" t="str">
        <f t="shared" si="0"/>
        <v/>
      </c>
    </row>
    <row r="12" spans="1:10" ht="18" customHeight="1">
      <c r="A12" s="292"/>
      <c r="B12" s="293"/>
      <c r="C12" s="2" t="s">
        <v>10</v>
      </c>
      <c r="D12" s="52">
        <f>SUM(D5:D11)</f>
        <v>15</v>
      </c>
      <c r="E12" s="53">
        <f>SUM(E5:E11)</f>
        <v>100</v>
      </c>
      <c r="F12" s="2" t="s">
        <v>10</v>
      </c>
      <c r="G12" s="52"/>
      <c r="H12" s="54"/>
    </row>
    <row r="13" spans="1:10" ht="18" customHeight="1">
      <c r="A13" s="288" t="s">
        <v>198</v>
      </c>
      <c r="B13" s="289"/>
      <c r="C13" s="49" t="s">
        <v>70</v>
      </c>
      <c r="D13" s="50">
        <v>1</v>
      </c>
      <c r="E13" s="53">
        <v>6.2</v>
      </c>
      <c r="F13" s="49" t="s">
        <v>71</v>
      </c>
      <c r="G13" s="50"/>
      <c r="H13" s="51" t="str">
        <f t="shared" si="0"/>
        <v/>
      </c>
    </row>
    <row r="14" spans="1:10" ht="18" customHeight="1">
      <c r="A14" s="290"/>
      <c r="B14" s="291"/>
      <c r="C14" s="49" t="s">
        <v>72</v>
      </c>
      <c r="D14" s="50">
        <v>1</v>
      </c>
      <c r="E14" s="53">
        <v>6.2</v>
      </c>
      <c r="F14" s="49" t="s">
        <v>73</v>
      </c>
      <c r="G14" s="50"/>
      <c r="H14" s="51"/>
    </row>
    <row r="15" spans="1:10" ht="18" customHeight="1">
      <c r="A15" s="290"/>
      <c r="B15" s="291"/>
      <c r="C15" s="159" t="s">
        <v>71</v>
      </c>
      <c r="D15" s="52">
        <v>3</v>
      </c>
      <c r="E15" s="53">
        <v>18.8</v>
      </c>
      <c r="F15" s="2" t="s">
        <v>74</v>
      </c>
      <c r="G15" s="52"/>
      <c r="H15" s="54" t="str">
        <f t="shared" si="0"/>
        <v/>
      </c>
    </row>
    <row r="16" spans="1:10" ht="17.399999999999999" customHeight="1">
      <c r="A16" s="290"/>
      <c r="B16" s="291"/>
      <c r="C16" s="159" t="s">
        <v>73</v>
      </c>
      <c r="D16" s="52">
        <v>5</v>
      </c>
      <c r="E16" s="53">
        <v>31.3</v>
      </c>
      <c r="F16" s="2" t="s">
        <v>75</v>
      </c>
      <c r="G16" s="52"/>
      <c r="H16" s="54" t="str">
        <f t="shared" si="0"/>
        <v/>
      </c>
    </row>
    <row r="17" spans="1:8" ht="18" customHeight="1">
      <c r="A17" s="290"/>
      <c r="B17" s="291"/>
      <c r="C17" s="159" t="s">
        <v>74</v>
      </c>
      <c r="D17" s="52">
        <v>6</v>
      </c>
      <c r="E17" s="53">
        <v>37.5</v>
      </c>
      <c r="F17" s="2" t="s">
        <v>76</v>
      </c>
      <c r="G17" s="52"/>
      <c r="H17" s="54" t="str">
        <f t="shared" si="0"/>
        <v/>
      </c>
    </row>
    <row r="18" spans="1:8" ht="18" customHeight="1">
      <c r="A18" s="290"/>
      <c r="B18" s="291"/>
      <c r="C18" s="159" t="s">
        <v>75</v>
      </c>
      <c r="D18" s="52"/>
      <c r="E18" s="53" t="str">
        <f>IF(D18,(D18/$D$12*100),IF(LEN(D18)&gt;0,(0),""))</f>
        <v/>
      </c>
      <c r="F18" s="2"/>
      <c r="G18" s="52"/>
      <c r="H18" s="54" t="str">
        <f t="shared" si="0"/>
        <v/>
      </c>
    </row>
    <row r="19" spans="1:8" ht="18" customHeight="1">
      <c r="A19" s="290"/>
      <c r="B19" s="291"/>
      <c r="C19" s="159" t="s">
        <v>76</v>
      </c>
      <c r="D19" s="52"/>
      <c r="E19" s="53" t="str">
        <f t="shared" si="1"/>
        <v/>
      </c>
      <c r="F19" s="2"/>
      <c r="G19" s="52"/>
      <c r="H19" s="54" t="str">
        <f t="shared" si="0"/>
        <v/>
      </c>
    </row>
    <row r="20" spans="1:8" ht="18" customHeight="1">
      <c r="A20" s="294"/>
      <c r="B20" s="295"/>
      <c r="C20" s="4" t="s">
        <v>10</v>
      </c>
      <c r="D20" s="55">
        <f>SUM(D13:D19)</f>
        <v>16</v>
      </c>
      <c r="E20" s="53">
        <f>SUM(E13:E19)</f>
        <v>100</v>
      </c>
      <c r="F20" s="4" t="s">
        <v>10</v>
      </c>
      <c r="G20" s="55"/>
      <c r="H20" s="90"/>
    </row>
    <row r="21" spans="1:8">
      <c r="E21" s="61"/>
    </row>
    <row r="22" spans="1:8" ht="21" customHeight="1">
      <c r="A22" s="94" t="s">
        <v>219</v>
      </c>
      <c r="B22" s="94"/>
      <c r="C22" s="94"/>
      <c r="D22" s="94"/>
      <c r="E22" s="94"/>
      <c r="F22" s="94"/>
      <c r="G22" s="94"/>
      <c r="H22" s="94"/>
    </row>
    <row r="23" spans="1:8" ht="18" customHeight="1">
      <c r="A23" s="98" t="s">
        <v>135</v>
      </c>
      <c r="B23" s="1" t="s">
        <v>136</v>
      </c>
      <c r="C23" s="1" t="s">
        <v>137</v>
      </c>
      <c r="D23" s="1" t="s">
        <v>138</v>
      </c>
      <c r="E23" s="1" t="s">
        <v>139</v>
      </c>
      <c r="F23" s="1" t="s">
        <v>140</v>
      </c>
      <c r="G23" s="1" t="s">
        <v>141</v>
      </c>
      <c r="H23" s="102" t="s">
        <v>142</v>
      </c>
    </row>
    <row r="24" spans="1:8" ht="14.4" customHeight="1">
      <c r="A24" s="296" t="s">
        <v>145</v>
      </c>
      <c r="B24" s="168" t="s">
        <v>143</v>
      </c>
      <c r="C24" s="168" t="s">
        <v>144</v>
      </c>
      <c r="D24" s="168" t="s">
        <v>128</v>
      </c>
      <c r="E24" s="168" t="s">
        <v>130</v>
      </c>
      <c r="F24" s="168" t="s">
        <v>131</v>
      </c>
      <c r="G24" s="168" t="s">
        <v>133</v>
      </c>
      <c r="H24" s="301" t="s">
        <v>199</v>
      </c>
    </row>
    <row r="25" spans="1:8" ht="14.4" customHeight="1">
      <c r="A25" s="166"/>
      <c r="B25" s="167"/>
      <c r="C25" s="167"/>
      <c r="D25" s="167"/>
      <c r="E25" s="167"/>
      <c r="F25" s="167"/>
      <c r="G25" s="167"/>
      <c r="H25" s="302"/>
    </row>
    <row r="26" spans="1:8" ht="14.4" customHeight="1">
      <c r="A26" s="166"/>
      <c r="B26" s="167"/>
      <c r="C26" s="167"/>
      <c r="D26" s="167" t="s">
        <v>200</v>
      </c>
      <c r="E26" s="167" t="s">
        <v>205</v>
      </c>
      <c r="F26" s="167"/>
      <c r="G26" s="167"/>
      <c r="H26" s="302"/>
    </row>
    <row r="27" spans="1:8" ht="14.4" customHeight="1">
      <c r="A27" s="166"/>
      <c r="B27" s="167"/>
      <c r="C27" s="167" t="s">
        <v>127</v>
      </c>
      <c r="D27" s="167"/>
      <c r="E27" s="167"/>
      <c r="F27" s="167" t="s">
        <v>132</v>
      </c>
      <c r="G27" s="167" t="s">
        <v>134</v>
      </c>
      <c r="H27" s="302"/>
    </row>
    <row r="28" spans="1:8" ht="14.4" customHeight="1">
      <c r="A28" s="166"/>
      <c r="B28" s="167"/>
      <c r="C28" s="167"/>
      <c r="D28" s="167" t="s">
        <v>129</v>
      </c>
      <c r="E28" s="167" t="s">
        <v>221</v>
      </c>
      <c r="F28" s="167"/>
      <c r="G28" s="167"/>
      <c r="H28" s="302"/>
    </row>
    <row r="29" spans="1:8" ht="14.4" customHeight="1">
      <c r="A29" s="297"/>
      <c r="B29" s="298"/>
      <c r="C29" s="298"/>
      <c r="D29" s="298"/>
      <c r="E29" s="298"/>
      <c r="F29" s="298"/>
      <c r="G29" s="298"/>
      <c r="H29" s="303"/>
    </row>
    <row r="30" spans="1:8">
      <c r="D30" s="61"/>
      <c r="H30" s="157"/>
    </row>
    <row r="31" spans="1:8">
      <c r="E31" s="167"/>
    </row>
    <row r="32" spans="1:8">
      <c r="E32" s="167"/>
    </row>
  </sheetData>
  <sheetProtection algorithmName="SHA-512" hashValue="rLK00Br4hXy7qWyV8h7zeE5j8SvosKdcWVwOT8JQ7reOHS3ZtoVx9pubgXBSUI7SuulNCzwqbfGIfNb/nLLQFQ==" saltValue="Vl8rPoe0ODeNQuaq3fVHdg==" spinCount="100000" sheet="1" objects="1" scenarios="1"/>
  <mergeCells count="21">
    <mergeCell ref="E31:E32"/>
    <mergeCell ref="C3:E3"/>
    <mergeCell ref="F3:H3"/>
    <mergeCell ref="E24:E25"/>
    <mergeCell ref="D26:D27"/>
    <mergeCell ref="D24:D25"/>
    <mergeCell ref="C24:C26"/>
    <mergeCell ref="C27:C29"/>
    <mergeCell ref="F24:F26"/>
    <mergeCell ref="F27:F29"/>
    <mergeCell ref="D28:D29"/>
    <mergeCell ref="H24:H29"/>
    <mergeCell ref="G27:G29"/>
    <mergeCell ref="G24:G26"/>
    <mergeCell ref="E28:E29"/>
    <mergeCell ref="E26:E27"/>
    <mergeCell ref="A5:B12"/>
    <mergeCell ref="A13:B20"/>
    <mergeCell ref="A3:B4"/>
    <mergeCell ref="A24:A29"/>
    <mergeCell ref="B24:B29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 xml:space="preserve">&amp;C- 21 -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Zeros="0" topLeftCell="A14" workbookViewId="0">
      <selection activeCell="B1" sqref="B1:P37"/>
    </sheetView>
  </sheetViews>
  <sheetFormatPr defaultColWidth="9" defaultRowHeight="14.4"/>
  <cols>
    <col min="1" max="1" width="9.765625E-2" style="6" customWidth="1"/>
    <col min="2" max="5" width="8" style="6" customWidth="1"/>
    <col min="6" max="7" width="8" style="56" customWidth="1"/>
    <col min="8" max="16" width="8" style="6" customWidth="1"/>
    <col min="17" max="16384" width="9" style="6"/>
  </cols>
  <sheetData>
    <row r="1" spans="1:16" ht="21" customHeight="1">
      <c r="B1" s="6" t="s">
        <v>146</v>
      </c>
    </row>
    <row r="2" spans="1:16">
      <c r="B2" s="94"/>
      <c r="C2" s="94"/>
      <c r="D2" s="94"/>
      <c r="E2" s="94"/>
      <c r="F2" s="107"/>
      <c r="G2" s="107"/>
      <c r="H2" s="94"/>
      <c r="I2" s="94"/>
      <c r="J2" s="94"/>
      <c r="K2" s="94"/>
      <c r="L2" s="94"/>
      <c r="M2" s="94"/>
      <c r="N2" s="94"/>
      <c r="O2" s="94"/>
      <c r="P2" s="94"/>
    </row>
    <row r="3" spans="1:16">
      <c r="B3" s="257" t="s">
        <v>163</v>
      </c>
      <c r="C3" s="330"/>
      <c r="D3" s="330"/>
      <c r="E3" s="330"/>
      <c r="F3" s="330"/>
      <c r="G3" s="258"/>
      <c r="H3" s="283" t="s">
        <v>164</v>
      </c>
      <c r="I3" s="330"/>
      <c r="J3" s="258"/>
      <c r="K3" s="338" t="s">
        <v>166</v>
      </c>
      <c r="L3" s="277"/>
      <c r="M3" s="277"/>
      <c r="N3" s="277"/>
      <c r="O3" s="277"/>
      <c r="P3" s="278"/>
    </row>
    <row r="4" spans="1:16">
      <c r="B4" s="259"/>
      <c r="C4" s="331"/>
      <c r="D4" s="331"/>
      <c r="E4" s="331"/>
      <c r="F4" s="331"/>
      <c r="G4" s="260"/>
      <c r="H4" s="284"/>
      <c r="I4" s="331"/>
      <c r="J4" s="260"/>
      <c r="K4" s="284" t="s">
        <v>165</v>
      </c>
      <c r="L4" s="331"/>
      <c r="M4" s="331"/>
      <c r="N4" s="284" t="s">
        <v>209</v>
      </c>
      <c r="O4" s="331"/>
      <c r="P4" s="334"/>
    </row>
    <row r="5" spans="1:16" ht="14.4" customHeight="1">
      <c r="A5" s="108"/>
      <c r="B5" s="340" t="s">
        <v>149</v>
      </c>
      <c r="C5" s="249" t="s">
        <v>152</v>
      </c>
      <c r="D5" s="253"/>
      <c r="E5" s="253"/>
      <c r="F5" s="253"/>
      <c r="G5" s="250"/>
      <c r="H5" s="249" t="s">
        <v>195</v>
      </c>
      <c r="I5" s="253"/>
      <c r="J5" s="250"/>
      <c r="K5" s="249" t="s">
        <v>195</v>
      </c>
      <c r="L5" s="253"/>
      <c r="M5" s="250"/>
      <c r="N5" s="249" t="s">
        <v>160</v>
      </c>
      <c r="O5" s="253"/>
      <c r="P5" s="323"/>
    </row>
    <row r="6" spans="1:16">
      <c r="A6" s="108"/>
      <c r="B6" s="336"/>
      <c r="C6" s="249" t="s">
        <v>151</v>
      </c>
      <c r="D6" s="253"/>
      <c r="E6" s="253"/>
      <c r="F6" s="253"/>
      <c r="G6" s="250"/>
      <c r="H6" s="103"/>
      <c r="I6" s="146"/>
      <c r="J6" s="135">
        <v>13</v>
      </c>
      <c r="K6" s="145"/>
      <c r="L6" s="8"/>
      <c r="M6" s="136">
        <v>13</v>
      </c>
      <c r="N6" s="304"/>
      <c r="O6" s="305"/>
      <c r="P6" s="306"/>
    </row>
    <row r="7" spans="1:16">
      <c r="A7" s="108"/>
      <c r="B7" s="336"/>
      <c r="C7" s="307" t="s">
        <v>158</v>
      </c>
      <c r="D7" s="308"/>
      <c r="E7" s="333"/>
      <c r="F7" s="253" t="s">
        <v>157</v>
      </c>
      <c r="G7" s="250"/>
      <c r="H7" s="307"/>
      <c r="I7" s="308"/>
      <c r="J7" s="308"/>
      <c r="K7" s="249"/>
      <c r="L7" s="253"/>
      <c r="M7" s="253"/>
      <c r="N7" s="249"/>
      <c r="O7" s="253"/>
      <c r="P7" s="323"/>
    </row>
    <row r="8" spans="1:16">
      <c r="A8" s="108"/>
      <c r="B8" s="336"/>
      <c r="C8" s="304"/>
      <c r="D8" s="305"/>
      <c r="E8" s="287"/>
      <c r="F8" s="305" t="s">
        <v>156</v>
      </c>
      <c r="G8" s="287"/>
      <c r="H8" s="249"/>
      <c r="I8" s="253"/>
      <c r="J8" s="250"/>
      <c r="K8" s="304"/>
      <c r="L8" s="305"/>
      <c r="M8" s="305"/>
      <c r="N8" s="304"/>
      <c r="O8" s="305"/>
      <c r="P8" s="306"/>
    </row>
    <row r="9" spans="1:16">
      <c r="A9" s="108"/>
      <c r="B9" s="336"/>
      <c r="C9" s="304"/>
      <c r="D9" s="305"/>
      <c r="E9" s="287"/>
      <c r="F9" s="253" t="s">
        <v>155</v>
      </c>
      <c r="G9" s="250"/>
      <c r="H9" s="249"/>
      <c r="I9" s="253"/>
      <c r="J9" s="250"/>
      <c r="K9" s="249"/>
      <c r="L9" s="253"/>
      <c r="M9" s="253"/>
      <c r="N9" s="249"/>
      <c r="O9" s="253"/>
      <c r="P9" s="323"/>
    </row>
    <row r="10" spans="1:16">
      <c r="A10" s="108"/>
      <c r="B10" s="336"/>
      <c r="C10" s="304"/>
      <c r="D10" s="305"/>
      <c r="E10" s="287"/>
      <c r="F10" s="253" t="s">
        <v>154</v>
      </c>
      <c r="G10" s="250"/>
      <c r="H10" s="145"/>
      <c r="I10" s="8"/>
      <c r="J10" s="136">
        <v>11</v>
      </c>
      <c r="K10" s="145"/>
      <c r="L10" s="8"/>
      <c r="M10" s="136">
        <v>11</v>
      </c>
      <c r="N10" s="304"/>
      <c r="O10" s="305"/>
      <c r="P10" s="306"/>
    </row>
    <row r="11" spans="1:16">
      <c r="A11" s="108"/>
      <c r="B11" s="336"/>
      <c r="C11" s="304"/>
      <c r="D11" s="305"/>
      <c r="E11" s="287"/>
      <c r="F11" s="253" t="s">
        <v>153</v>
      </c>
      <c r="G11" s="250"/>
      <c r="H11" s="103"/>
      <c r="I11" s="146"/>
      <c r="J11" s="135">
        <v>2</v>
      </c>
      <c r="K11" s="103"/>
      <c r="L11" s="146"/>
      <c r="M11" s="134">
        <v>2</v>
      </c>
      <c r="N11" s="249"/>
      <c r="O11" s="253"/>
      <c r="P11" s="323"/>
    </row>
    <row r="12" spans="1:16">
      <c r="A12" s="108"/>
      <c r="B12" s="336"/>
      <c r="C12" s="284"/>
      <c r="D12" s="331"/>
      <c r="E12" s="260"/>
      <c r="F12" s="253" t="s">
        <v>147</v>
      </c>
      <c r="G12" s="250"/>
      <c r="H12" s="304"/>
      <c r="I12" s="305"/>
      <c r="J12" s="305"/>
      <c r="K12" s="304"/>
      <c r="L12" s="305"/>
      <c r="M12" s="305"/>
      <c r="N12" s="304"/>
      <c r="O12" s="305"/>
      <c r="P12" s="306"/>
    </row>
    <row r="13" spans="1:16">
      <c r="A13" s="108"/>
      <c r="B13" s="337"/>
      <c r="C13" s="341" t="s">
        <v>159</v>
      </c>
      <c r="D13" s="256"/>
      <c r="E13" s="256"/>
      <c r="F13" s="256"/>
      <c r="G13" s="328"/>
      <c r="H13" s="147"/>
      <c r="I13" s="148"/>
      <c r="J13" s="153">
        <v>0.86699999999999999</v>
      </c>
      <c r="K13" s="149" t="s">
        <v>161</v>
      </c>
      <c r="L13" s="150"/>
      <c r="M13" s="152">
        <v>0.86699999999999999</v>
      </c>
      <c r="N13" s="251" t="s">
        <v>161</v>
      </c>
      <c r="O13" s="285"/>
      <c r="P13" s="322"/>
    </row>
    <row r="14" spans="1:16">
      <c r="A14" s="108"/>
      <c r="B14" s="336" t="s">
        <v>150</v>
      </c>
      <c r="C14" s="284" t="s">
        <v>152</v>
      </c>
      <c r="D14" s="331"/>
      <c r="E14" s="331"/>
      <c r="F14" s="331"/>
      <c r="G14" s="260"/>
      <c r="H14" s="249" t="s">
        <v>195</v>
      </c>
      <c r="I14" s="253"/>
      <c r="J14" s="250"/>
      <c r="K14" s="249" t="s">
        <v>195</v>
      </c>
      <c r="L14" s="253"/>
      <c r="M14" s="250"/>
      <c r="N14" s="284" t="s">
        <v>160</v>
      </c>
      <c r="O14" s="331"/>
      <c r="P14" s="334"/>
    </row>
    <row r="15" spans="1:16">
      <c r="A15" s="108"/>
      <c r="B15" s="336"/>
      <c r="C15" s="249" t="s">
        <v>151</v>
      </c>
      <c r="D15" s="253"/>
      <c r="E15" s="253"/>
      <c r="F15" s="253"/>
      <c r="G15" s="250"/>
      <c r="H15" s="151"/>
      <c r="I15" s="110"/>
      <c r="J15" s="137">
        <v>13</v>
      </c>
      <c r="K15" s="103"/>
      <c r="L15" s="146"/>
      <c r="M15" s="135">
        <v>13</v>
      </c>
      <c r="N15" s="307"/>
      <c r="O15" s="308"/>
      <c r="P15" s="309"/>
    </row>
    <row r="16" spans="1:16">
      <c r="A16" s="108"/>
      <c r="B16" s="336"/>
      <c r="C16" s="307" t="s">
        <v>158</v>
      </c>
      <c r="D16" s="308"/>
      <c r="E16" s="333"/>
      <c r="F16" s="253" t="s">
        <v>157</v>
      </c>
      <c r="G16" s="250"/>
      <c r="H16" s="249"/>
      <c r="I16" s="253"/>
      <c r="J16" s="250"/>
      <c r="K16" s="304"/>
      <c r="L16" s="305"/>
      <c r="M16" s="305"/>
      <c r="N16" s="249"/>
      <c r="O16" s="253"/>
      <c r="P16" s="323"/>
    </row>
    <row r="17" spans="1:17">
      <c r="A17" s="108"/>
      <c r="B17" s="336"/>
      <c r="C17" s="304"/>
      <c r="D17" s="305"/>
      <c r="E17" s="287"/>
      <c r="F17" s="305" t="s">
        <v>156</v>
      </c>
      <c r="G17" s="287"/>
      <c r="H17" s="307"/>
      <c r="I17" s="308"/>
      <c r="J17" s="308"/>
      <c r="K17" s="249"/>
      <c r="L17" s="253"/>
      <c r="M17" s="250"/>
      <c r="N17" s="249"/>
      <c r="O17" s="253"/>
      <c r="P17" s="323"/>
    </row>
    <row r="18" spans="1:17">
      <c r="A18" s="108"/>
      <c r="B18" s="336"/>
      <c r="C18" s="304"/>
      <c r="D18" s="305"/>
      <c r="E18" s="287"/>
      <c r="F18" s="253" t="s">
        <v>155</v>
      </c>
      <c r="G18" s="250"/>
      <c r="H18" s="249"/>
      <c r="I18" s="253"/>
      <c r="J18" s="250"/>
      <c r="K18" s="304"/>
      <c r="L18" s="305"/>
      <c r="M18" s="305"/>
      <c r="N18" s="304"/>
      <c r="O18" s="305"/>
      <c r="P18" s="306"/>
    </row>
    <row r="19" spans="1:17">
      <c r="A19" s="108"/>
      <c r="B19" s="336"/>
      <c r="C19" s="304"/>
      <c r="D19" s="305"/>
      <c r="E19" s="287"/>
      <c r="F19" s="253" t="s">
        <v>154</v>
      </c>
      <c r="G19" s="250"/>
      <c r="H19" s="151"/>
      <c r="I19" s="110"/>
      <c r="J19" s="137">
        <v>11</v>
      </c>
      <c r="K19" s="103"/>
      <c r="L19" s="146"/>
      <c r="M19" s="135">
        <v>11</v>
      </c>
      <c r="N19" s="307"/>
      <c r="O19" s="308"/>
      <c r="P19" s="309"/>
    </row>
    <row r="20" spans="1:17">
      <c r="A20" s="108"/>
      <c r="B20" s="336"/>
      <c r="C20" s="304"/>
      <c r="D20" s="305"/>
      <c r="E20" s="287"/>
      <c r="F20" s="253" t="s">
        <v>153</v>
      </c>
      <c r="G20" s="250"/>
      <c r="H20" s="103"/>
      <c r="I20" s="146"/>
      <c r="J20" s="135">
        <v>2</v>
      </c>
      <c r="K20" s="145"/>
      <c r="L20" s="8"/>
      <c r="M20" s="136">
        <v>2</v>
      </c>
      <c r="N20" s="249"/>
      <c r="O20" s="253"/>
      <c r="P20" s="323"/>
    </row>
    <row r="21" spans="1:17">
      <c r="A21" s="108"/>
      <c r="B21" s="336"/>
      <c r="C21" s="284"/>
      <c r="D21" s="331"/>
      <c r="E21" s="260"/>
      <c r="F21" s="253" t="s">
        <v>147</v>
      </c>
      <c r="G21" s="250"/>
      <c r="H21" s="307"/>
      <c r="I21" s="308"/>
      <c r="J21" s="308"/>
      <c r="K21" s="307"/>
      <c r="L21" s="308"/>
      <c r="M21" s="308"/>
      <c r="N21" s="307"/>
      <c r="O21" s="308"/>
      <c r="P21" s="309"/>
    </row>
    <row r="22" spans="1:17">
      <c r="A22" s="108"/>
      <c r="B22" s="337"/>
      <c r="C22" s="251" t="s">
        <v>159</v>
      </c>
      <c r="D22" s="285"/>
      <c r="E22" s="285"/>
      <c r="F22" s="285"/>
      <c r="G22" s="252"/>
      <c r="H22" s="149" t="s">
        <v>161</v>
      </c>
      <c r="I22" s="150"/>
      <c r="J22" s="153">
        <v>0.86699999999999999</v>
      </c>
      <c r="K22" s="149" t="s">
        <v>161</v>
      </c>
      <c r="L22" s="150"/>
      <c r="M22" s="153">
        <v>0.86699999999999999</v>
      </c>
      <c r="N22" s="251" t="s">
        <v>161</v>
      </c>
      <c r="O22" s="285"/>
      <c r="P22" s="322"/>
    </row>
    <row r="23" spans="1:17" ht="18.600000000000001" customHeight="1">
      <c r="B23" s="6" t="s">
        <v>148</v>
      </c>
      <c r="F23" s="6"/>
      <c r="G23" s="6"/>
      <c r="I23" s="8"/>
    </row>
    <row r="24" spans="1:17">
      <c r="Q24" s="8"/>
    </row>
    <row r="25" spans="1:17" ht="21" customHeight="1">
      <c r="B25" s="6" t="s">
        <v>162</v>
      </c>
    </row>
    <row r="26" spans="1:17">
      <c r="B26" s="94"/>
      <c r="C26" s="94"/>
      <c r="D26" s="94"/>
      <c r="E26" s="94"/>
      <c r="F26" s="107"/>
      <c r="G26" s="107"/>
      <c r="H26" s="94"/>
      <c r="I26" s="94"/>
      <c r="J26" s="94"/>
      <c r="K26" s="94"/>
      <c r="L26" s="94"/>
      <c r="M26" s="94"/>
      <c r="N26" s="94"/>
      <c r="O26" s="94"/>
      <c r="P26" s="94"/>
    </row>
    <row r="27" spans="1:17" ht="14.4" customHeight="1">
      <c r="B27" s="257" t="s">
        <v>170</v>
      </c>
      <c r="C27" s="258"/>
      <c r="D27" s="338" t="s">
        <v>175</v>
      </c>
      <c r="E27" s="277"/>
      <c r="F27" s="277"/>
      <c r="G27" s="277"/>
      <c r="H27" s="277"/>
      <c r="I27" s="339"/>
      <c r="J27" s="330" t="s">
        <v>176</v>
      </c>
      <c r="K27" s="330"/>
      <c r="L27" s="330"/>
      <c r="M27" s="318" t="s">
        <v>173</v>
      </c>
      <c r="N27" s="319"/>
      <c r="O27" s="283" t="s">
        <v>174</v>
      </c>
      <c r="P27" s="335"/>
    </row>
    <row r="28" spans="1:17">
      <c r="B28" s="259"/>
      <c r="C28" s="260"/>
      <c r="D28" s="284" t="s">
        <v>171</v>
      </c>
      <c r="E28" s="331"/>
      <c r="F28" s="331"/>
      <c r="G28" s="284" t="s">
        <v>172</v>
      </c>
      <c r="H28" s="331"/>
      <c r="I28" s="260"/>
      <c r="J28" s="331"/>
      <c r="K28" s="331"/>
      <c r="L28" s="331"/>
      <c r="M28" s="320"/>
      <c r="N28" s="321"/>
      <c r="O28" s="284"/>
      <c r="P28" s="334"/>
    </row>
    <row r="29" spans="1:17">
      <c r="A29" s="108"/>
      <c r="B29" s="332" t="s">
        <v>169</v>
      </c>
      <c r="C29" s="333"/>
      <c r="D29" s="118"/>
      <c r="E29" s="110"/>
      <c r="F29" s="117" t="s">
        <v>59</v>
      </c>
      <c r="G29" s="111"/>
      <c r="H29" s="110"/>
      <c r="I29" s="117" t="s">
        <v>59</v>
      </c>
      <c r="J29" s="110"/>
      <c r="K29" s="110"/>
      <c r="L29" s="118" t="s">
        <v>59</v>
      </c>
      <c r="M29" s="316" t="s">
        <v>60</v>
      </c>
      <c r="N29" s="317"/>
      <c r="O29" s="110"/>
      <c r="P29" s="115"/>
    </row>
    <row r="30" spans="1:17">
      <c r="A30" s="108"/>
      <c r="B30" s="286"/>
      <c r="C30" s="287"/>
      <c r="D30" s="314" t="s">
        <v>216</v>
      </c>
      <c r="E30" s="314"/>
      <c r="F30" s="311"/>
      <c r="G30" s="314" t="s">
        <v>216</v>
      </c>
      <c r="H30" s="314"/>
      <c r="I30" s="311"/>
      <c r="J30" s="314" t="s">
        <v>215</v>
      </c>
      <c r="K30" s="314"/>
      <c r="L30" s="314"/>
      <c r="M30" s="310"/>
      <c r="N30" s="311"/>
      <c r="O30" s="8"/>
      <c r="P30" s="108"/>
    </row>
    <row r="31" spans="1:17">
      <c r="A31" s="108"/>
      <c r="B31" s="259"/>
      <c r="C31" s="260"/>
      <c r="D31" s="315">
        <v>-1.175</v>
      </c>
      <c r="E31" s="315"/>
      <c r="F31" s="327"/>
      <c r="G31" s="315">
        <v>-1.175</v>
      </c>
      <c r="H31" s="315"/>
      <c r="I31" s="327"/>
      <c r="J31" s="315">
        <v>-2.35</v>
      </c>
      <c r="K31" s="315"/>
      <c r="L31" s="315"/>
      <c r="M31" s="312"/>
      <c r="N31" s="313"/>
      <c r="O31" s="113"/>
      <c r="P31" s="114"/>
    </row>
    <row r="32" spans="1:17">
      <c r="B32" s="286" t="s">
        <v>168</v>
      </c>
      <c r="C32" s="287"/>
      <c r="D32" s="8"/>
      <c r="E32" s="110"/>
      <c r="F32" s="116"/>
      <c r="G32" s="106"/>
      <c r="H32" s="110"/>
      <c r="I32" s="117"/>
      <c r="J32" s="8"/>
      <c r="K32" s="110"/>
      <c r="L32" s="105"/>
      <c r="M32" s="310" t="s">
        <v>60</v>
      </c>
      <c r="N32" s="311"/>
      <c r="P32" s="108"/>
    </row>
    <row r="33" spans="2:16">
      <c r="B33" s="286"/>
      <c r="C33" s="287"/>
      <c r="D33" s="314" t="s">
        <v>201</v>
      </c>
      <c r="E33" s="314"/>
      <c r="F33" s="311"/>
      <c r="G33" s="314" t="s">
        <v>214</v>
      </c>
      <c r="H33" s="314"/>
      <c r="I33" s="311"/>
      <c r="J33" s="314" t="s">
        <v>215</v>
      </c>
      <c r="K33" s="314"/>
      <c r="L33" s="314"/>
      <c r="M33" s="310"/>
      <c r="N33" s="311"/>
      <c r="P33" s="108"/>
    </row>
    <row r="34" spans="2:16">
      <c r="B34" s="259"/>
      <c r="C34" s="260"/>
      <c r="D34" s="315">
        <v>-1.175</v>
      </c>
      <c r="E34" s="315"/>
      <c r="F34" s="327"/>
      <c r="G34" s="315">
        <v>-1.175</v>
      </c>
      <c r="H34" s="315"/>
      <c r="I34" s="327"/>
      <c r="J34" s="315">
        <v>-2.35</v>
      </c>
      <c r="K34" s="315"/>
      <c r="L34" s="315"/>
      <c r="M34" s="312"/>
      <c r="N34" s="313"/>
      <c r="O34" s="113"/>
      <c r="P34" s="114"/>
    </row>
    <row r="35" spans="2:16">
      <c r="B35" s="286" t="s">
        <v>167</v>
      </c>
      <c r="C35" s="287"/>
      <c r="D35" s="8"/>
      <c r="E35" s="8"/>
      <c r="F35" s="119"/>
      <c r="G35" s="106"/>
      <c r="H35" s="8"/>
      <c r="I35" s="112"/>
      <c r="J35" s="8"/>
      <c r="K35" s="8"/>
      <c r="L35" s="8"/>
      <c r="M35" s="316" t="s">
        <v>60</v>
      </c>
      <c r="N35" s="317"/>
      <c r="P35" s="108"/>
    </row>
    <row r="36" spans="2:16">
      <c r="B36" s="286"/>
      <c r="C36" s="287"/>
      <c r="D36" s="314" t="s">
        <v>216</v>
      </c>
      <c r="E36" s="314"/>
      <c r="F36" s="311"/>
      <c r="G36" s="314" t="s">
        <v>216</v>
      </c>
      <c r="H36" s="314"/>
      <c r="I36" s="311"/>
      <c r="J36" s="314" t="s">
        <v>215</v>
      </c>
      <c r="K36" s="314"/>
      <c r="L36" s="314"/>
      <c r="M36" s="310"/>
      <c r="N36" s="311"/>
      <c r="P36" s="108"/>
    </row>
    <row r="37" spans="2:16">
      <c r="B37" s="255"/>
      <c r="C37" s="328"/>
      <c r="D37" s="324">
        <v>-1.175</v>
      </c>
      <c r="E37" s="324"/>
      <c r="F37" s="329"/>
      <c r="G37" s="324">
        <v>-1.175</v>
      </c>
      <c r="H37" s="324"/>
      <c r="I37" s="329"/>
      <c r="J37" s="324">
        <v>-2.35</v>
      </c>
      <c r="K37" s="324"/>
      <c r="L37" s="324"/>
      <c r="M37" s="325"/>
      <c r="N37" s="326"/>
      <c r="O37" s="94"/>
      <c r="P37" s="109"/>
    </row>
    <row r="38" spans="2:16" ht="18.600000000000001" customHeight="1">
      <c r="B38" s="154" t="s">
        <v>196</v>
      </c>
      <c r="C38" s="21"/>
      <c r="D38" s="21"/>
      <c r="F38" s="6"/>
    </row>
    <row r="39" spans="2:16">
      <c r="B39" s="21"/>
      <c r="C39" s="21"/>
      <c r="D39" s="21"/>
      <c r="F39" s="6"/>
    </row>
  </sheetData>
  <sheetProtection algorithmName="SHA-512" hashValue="x/D8R2nBkVX4D4KHxR9YeGKzKra5MlY+s+NfK2EWC0yFI9kcI+4q1J5msV9F83bzerLz8mrx3G+o+9s9KW564A==" saltValue="f+q3fvahl4zS2qxPmQMTgA==" spinCount="100000" sheet="1" objects="1" scenarios="1"/>
  <mergeCells count="96">
    <mergeCell ref="C6:G6"/>
    <mergeCell ref="F7:G7"/>
    <mergeCell ref="F10:G10"/>
    <mergeCell ref="C13:G13"/>
    <mergeCell ref="C14:G14"/>
    <mergeCell ref="F8:G8"/>
    <mergeCell ref="K3:P3"/>
    <mergeCell ref="K4:M4"/>
    <mergeCell ref="N4:P4"/>
    <mergeCell ref="B3:G4"/>
    <mergeCell ref="H3:J4"/>
    <mergeCell ref="B5:B13"/>
    <mergeCell ref="C5:G5"/>
    <mergeCell ref="K9:M9"/>
    <mergeCell ref="K7:M7"/>
    <mergeCell ref="H18:J18"/>
    <mergeCell ref="H12:J12"/>
    <mergeCell ref="H16:J16"/>
    <mergeCell ref="F16:G16"/>
    <mergeCell ref="F17:G17"/>
    <mergeCell ref="F9:G9"/>
    <mergeCell ref="F11:G11"/>
    <mergeCell ref="H5:J5"/>
    <mergeCell ref="H7:J7"/>
    <mergeCell ref="H8:J8"/>
    <mergeCell ref="F12:G12"/>
    <mergeCell ref="C7:E12"/>
    <mergeCell ref="O27:P28"/>
    <mergeCell ref="N20:P20"/>
    <mergeCell ref="H21:J21"/>
    <mergeCell ref="C22:G22"/>
    <mergeCell ref="B14:B22"/>
    <mergeCell ref="B27:C28"/>
    <mergeCell ref="D28:F28"/>
    <mergeCell ref="G28:I28"/>
    <mergeCell ref="C16:E21"/>
    <mergeCell ref="F19:G19"/>
    <mergeCell ref="F20:G20"/>
    <mergeCell ref="H14:J14"/>
    <mergeCell ref="F18:G18"/>
    <mergeCell ref="F21:G21"/>
    <mergeCell ref="C15:G15"/>
    <mergeCell ref="D27:I27"/>
    <mergeCell ref="K5:M5"/>
    <mergeCell ref="N11:P11"/>
    <mergeCell ref="N12:P12"/>
    <mergeCell ref="K17:M17"/>
    <mergeCell ref="K16:M16"/>
    <mergeCell ref="N5:P5"/>
    <mergeCell ref="N6:P6"/>
    <mergeCell ref="N7:P7"/>
    <mergeCell ref="N13:P13"/>
    <mergeCell ref="N14:P14"/>
    <mergeCell ref="N15:P15"/>
    <mergeCell ref="N16:P16"/>
    <mergeCell ref="N8:P8"/>
    <mergeCell ref="N9:P9"/>
    <mergeCell ref="K12:M12"/>
    <mergeCell ref="K14:M14"/>
    <mergeCell ref="J27:L28"/>
    <mergeCell ref="B29:C31"/>
    <mergeCell ref="D30:F30"/>
    <mergeCell ref="D31:F31"/>
    <mergeCell ref="G30:I30"/>
    <mergeCell ref="G31:I31"/>
    <mergeCell ref="J36:L36"/>
    <mergeCell ref="J37:L37"/>
    <mergeCell ref="M35:N37"/>
    <mergeCell ref="B32:C34"/>
    <mergeCell ref="D33:F33"/>
    <mergeCell ref="D34:F34"/>
    <mergeCell ref="G33:I33"/>
    <mergeCell ref="G34:I34"/>
    <mergeCell ref="J33:L33"/>
    <mergeCell ref="J34:L34"/>
    <mergeCell ref="B35:C37"/>
    <mergeCell ref="D36:F36"/>
    <mergeCell ref="D37:F37"/>
    <mergeCell ref="G36:I36"/>
    <mergeCell ref="G37:I37"/>
    <mergeCell ref="N10:P10"/>
    <mergeCell ref="K8:M8"/>
    <mergeCell ref="N19:P19"/>
    <mergeCell ref="K18:M18"/>
    <mergeCell ref="M32:N34"/>
    <mergeCell ref="J30:L30"/>
    <mergeCell ref="J31:L31"/>
    <mergeCell ref="M29:N31"/>
    <mergeCell ref="H9:J9"/>
    <mergeCell ref="H17:J17"/>
    <mergeCell ref="K21:M21"/>
    <mergeCell ref="M27:N28"/>
    <mergeCell ref="N21:P21"/>
    <mergeCell ref="N22:P22"/>
    <mergeCell ref="N17:P17"/>
    <mergeCell ref="N18:P18"/>
  </mergeCells>
  <phoneticPr fontId="2"/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>
    <oddHeader>&amp;C- 22 -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5" workbookViewId="0">
      <selection activeCell="B2" sqref="B2:I30"/>
    </sheetView>
  </sheetViews>
  <sheetFormatPr defaultRowHeight="14.4"/>
  <cols>
    <col min="1" max="1" width="0.8984375" customWidth="1"/>
    <col min="2" max="9" width="14.69921875" customWidth="1"/>
    <col min="10" max="10" width="12.69921875" customWidth="1"/>
  </cols>
  <sheetData>
    <row r="1" spans="1:9" ht="12" customHeight="1"/>
    <row r="2" spans="1:9" ht="21" customHeight="1">
      <c r="B2" s="93" t="s">
        <v>220</v>
      </c>
      <c r="C2" s="93"/>
      <c r="D2" s="93"/>
      <c r="E2" s="93"/>
      <c r="F2" s="93"/>
      <c r="G2" s="93"/>
      <c r="H2" s="93"/>
      <c r="I2" s="93"/>
    </row>
    <row r="3" spans="1:9" ht="19.8" customHeight="1">
      <c r="A3" s="63"/>
      <c r="B3" s="370" t="s">
        <v>135</v>
      </c>
      <c r="C3" s="125" t="s">
        <v>180</v>
      </c>
      <c r="D3" s="125" t="s">
        <v>182</v>
      </c>
      <c r="E3" s="125" t="s">
        <v>183</v>
      </c>
      <c r="F3" s="372" t="s">
        <v>184</v>
      </c>
      <c r="G3" s="380" t="s">
        <v>186</v>
      </c>
      <c r="H3" s="381"/>
      <c r="I3" s="390" t="s">
        <v>187</v>
      </c>
    </row>
    <row r="4" spans="1:9" ht="19.8" customHeight="1">
      <c r="A4" s="63"/>
      <c r="B4" s="371"/>
      <c r="C4" s="121" t="s">
        <v>181</v>
      </c>
      <c r="D4" s="121" t="s">
        <v>181</v>
      </c>
      <c r="E4" s="121" t="s">
        <v>181</v>
      </c>
      <c r="F4" s="373"/>
      <c r="G4" s="382" t="s">
        <v>185</v>
      </c>
      <c r="H4" s="383"/>
      <c r="I4" s="391"/>
    </row>
    <row r="5" spans="1:9" ht="19.8" customHeight="1">
      <c r="A5" s="63"/>
      <c r="B5" s="398" t="s">
        <v>192</v>
      </c>
      <c r="C5" s="129" t="s">
        <v>191</v>
      </c>
      <c r="D5" s="122" t="s">
        <v>191</v>
      </c>
      <c r="E5" s="129" t="s">
        <v>191</v>
      </c>
      <c r="F5" s="129" t="s">
        <v>191</v>
      </c>
      <c r="G5" s="342" t="s">
        <v>188</v>
      </c>
      <c r="H5" s="343"/>
      <c r="I5" s="63"/>
    </row>
    <row r="6" spans="1:9" ht="19.8" customHeight="1">
      <c r="A6" s="63"/>
      <c r="B6" s="371"/>
      <c r="C6" s="126">
        <v>24.586874999999999</v>
      </c>
      <c r="D6" s="120">
        <v>33.27075</v>
      </c>
      <c r="E6" s="126">
        <v>47.709000000000003</v>
      </c>
      <c r="F6" s="126">
        <v>47.709000000000003</v>
      </c>
      <c r="G6" s="375" t="s">
        <v>189</v>
      </c>
      <c r="H6" s="376"/>
      <c r="I6" s="130"/>
    </row>
    <row r="7" spans="1:9" ht="19.8" customHeight="1">
      <c r="A7" s="63"/>
      <c r="B7" s="132" t="s">
        <v>167</v>
      </c>
      <c r="C7" s="129"/>
      <c r="D7" s="129"/>
      <c r="E7" s="122"/>
      <c r="F7" s="129"/>
      <c r="G7" s="342" t="s">
        <v>188</v>
      </c>
      <c r="H7" s="343"/>
      <c r="I7" s="63"/>
    </row>
    <row r="8" spans="1:9" ht="19.8" customHeight="1">
      <c r="A8" s="63"/>
      <c r="B8" s="128" t="s">
        <v>193</v>
      </c>
      <c r="C8" s="155">
        <v>24.586874999999999</v>
      </c>
      <c r="D8" s="138">
        <v>33.27075</v>
      </c>
      <c r="E8" s="155">
        <v>47.709000000000003</v>
      </c>
      <c r="F8" s="127">
        <v>47.709000000000003</v>
      </c>
      <c r="G8" s="377" t="s">
        <v>190</v>
      </c>
      <c r="H8" s="378"/>
      <c r="I8" s="131"/>
    </row>
    <row r="9" spans="1:9" ht="14.4" customHeight="1">
      <c r="C9" s="156"/>
      <c r="D9" s="156"/>
      <c r="E9" s="156"/>
    </row>
    <row r="10" spans="1:9" ht="21" customHeight="1">
      <c r="B10" s="104" t="s">
        <v>177</v>
      </c>
      <c r="C10" s="93"/>
      <c r="D10" s="93"/>
      <c r="E10" s="93"/>
    </row>
    <row r="11" spans="1:9" ht="19.8" customHeight="1">
      <c r="A11" s="63"/>
      <c r="B11" s="399" t="s">
        <v>110</v>
      </c>
      <c r="C11" s="400"/>
      <c r="D11" s="367" t="s">
        <v>98</v>
      </c>
      <c r="E11" s="379"/>
    </row>
    <row r="12" spans="1:9" ht="19.8" customHeight="1">
      <c r="A12" s="63"/>
      <c r="B12" s="401" t="s">
        <v>111</v>
      </c>
      <c r="C12" s="402"/>
      <c r="D12" s="346">
        <v>0.09</v>
      </c>
      <c r="E12" s="384"/>
    </row>
    <row r="13" spans="1:9" ht="19.8" customHeight="1">
      <c r="A13" s="63"/>
      <c r="B13" s="403" t="s">
        <v>97</v>
      </c>
      <c r="C13" s="404"/>
      <c r="D13" s="385" t="s">
        <v>194</v>
      </c>
      <c r="E13" s="386"/>
    </row>
    <row r="14" spans="1:9" ht="19.8" customHeight="1">
      <c r="A14" s="63"/>
      <c r="B14" s="405" t="s">
        <v>91</v>
      </c>
      <c r="C14" s="406"/>
      <c r="D14" s="344">
        <v>0.1</v>
      </c>
      <c r="E14" s="387"/>
    </row>
    <row r="15" spans="1:9" ht="19.8" customHeight="1">
      <c r="A15" s="63"/>
      <c r="B15" s="395" t="s">
        <v>92</v>
      </c>
      <c r="C15" s="396"/>
      <c r="D15" s="388"/>
      <c r="E15" s="389"/>
    </row>
    <row r="16" spans="1:9" ht="14.4" customHeight="1">
      <c r="B16" s="83"/>
      <c r="C16" s="83"/>
    </row>
    <row r="17" spans="1:9" ht="21" customHeight="1">
      <c r="B17" s="94" t="s">
        <v>178</v>
      </c>
      <c r="C17" s="93"/>
      <c r="D17" s="93"/>
      <c r="E17" s="93"/>
      <c r="F17" s="93"/>
      <c r="G17" s="93"/>
      <c r="H17" s="93"/>
      <c r="I17" s="93"/>
    </row>
    <row r="18" spans="1:9" ht="19.8" customHeight="1">
      <c r="A18" s="63"/>
      <c r="B18" s="407" t="s">
        <v>99</v>
      </c>
      <c r="C18" s="408"/>
      <c r="D18" s="356" t="s">
        <v>100</v>
      </c>
      <c r="E18" s="357"/>
      <c r="F18" s="367" t="s">
        <v>102</v>
      </c>
      <c r="G18" s="368"/>
      <c r="H18" s="368"/>
      <c r="I18" s="379"/>
    </row>
    <row r="19" spans="1:9" ht="19.8" customHeight="1">
      <c r="A19" s="63"/>
      <c r="B19" s="409"/>
      <c r="C19" s="410"/>
      <c r="D19" s="358"/>
      <c r="E19" s="359"/>
      <c r="F19" s="362" t="s">
        <v>101</v>
      </c>
      <c r="G19" s="363"/>
      <c r="H19" s="350" t="s">
        <v>206</v>
      </c>
      <c r="I19" s="351"/>
    </row>
    <row r="20" spans="1:9" ht="39.6" customHeight="1">
      <c r="A20" s="63"/>
      <c r="B20" s="403" t="s">
        <v>93</v>
      </c>
      <c r="C20" s="404"/>
      <c r="D20" s="360">
        <v>7.0000000000000001E-3</v>
      </c>
      <c r="E20" s="361"/>
      <c r="F20" s="360">
        <v>7.0000000000000001E-3</v>
      </c>
      <c r="G20" s="374"/>
      <c r="H20" s="348"/>
      <c r="I20" s="349"/>
    </row>
    <row r="21" spans="1:9" ht="19.8" customHeight="1">
      <c r="A21" s="63"/>
      <c r="B21" s="405" t="s">
        <v>96</v>
      </c>
      <c r="C21" s="406"/>
      <c r="D21" s="344">
        <v>0.6</v>
      </c>
      <c r="E21" s="345"/>
      <c r="F21" s="344">
        <v>0.6</v>
      </c>
      <c r="G21" s="345"/>
      <c r="H21" s="352"/>
      <c r="I21" s="353"/>
    </row>
    <row r="22" spans="1:9" ht="19.8" customHeight="1">
      <c r="A22" s="63"/>
      <c r="B22" s="411" t="s">
        <v>218</v>
      </c>
      <c r="C22" s="412"/>
      <c r="D22" s="346"/>
      <c r="E22" s="347"/>
      <c r="F22" s="346"/>
      <c r="G22" s="347"/>
      <c r="H22" s="354"/>
      <c r="I22" s="355"/>
    </row>
    <row r="23" spans="1:9" ht="19.8" customHeight="1">
      <c r="A23" s="63"/>
      <c r="B23" s="403" t="s">
        <v>94</v>
      </c>
      <c r="C23" s="404"/>
      <c r="D23" s="414" t="s">
        <v>114</v>
      </c>
      <c r="E23" s="415"/>
      <c r="F23" s="415"/>
      <c r="G23" s="123"/>
      <c r="I23" s="63"/>
    </row>
    <row r="24" spans="1:9" ht="19.8" customHeight="1">
      <c r="A24" s="63"/>
      <c r="B24" s="395" t="s">
        <v>95</v>
      </c>
      <c r="C24" s="396"/>
      <c r="D24" s="93"/>
      <c r="E24" s="93"/>
      <c r="F24" s="93"/>
      <c r="G24" s="93"/>
      <c r="H24" s="93"/>
      <c r="I24" s="95"/>
    </row>
    <row r="25" spans="1:9" ht="14.4" customHeight="1">
      <c r="C25" s="83"/>
    </row>
    <row r="26" spans="1:9" ht="21" customHeight="1">
      <c r="B26" s="413" t="s">
        <v>179</v>
      </c>
      <c r="C26" s="413"/>
      <c r="D26" s="93"/>
      <c r="E26" s="93"/>
      <c r="F26" s="93"/>
    </row>
    <row r="27" spans="1:9" ht="19.8" customHeight="1">
      <c r="A27" s="63"/>
      <c r="B27" s="394" t="s">
        <v>106</v>
      </c>
      <c r="C27" s="368"/>
      <c r="D27" s="367" t="s">
        <v>112</v>
      </c>
      <c r="E27" s="368"/>
      <c r="F27" s="369"/>
      <c r="G27" s="367" t="s">
        <v>107</v>
      </c>
      <c r="H27" s="368"/>
      <c r="I27" s="379"/>
    </row>
    <row r="28" spans="1:9" ht="19.8" customHeight="1">
      <c r="A28" s="63"/>
      <c r="B28" s="392" t="s">
        <v>103</v>
      </c>
      <c r="C28" s="393"/>
      <c r="D28" s="362" t="s">
        <v>109</v>
      </c>
      <c r="E28" s="393"/>
      <c r="F28" s="363"/>
      <c r="I28" s="63"/>
    </row>
    <row r="29" spans="1:9" ht="19.8" customHeight="1">
      <c r="A29" s="63"/>
      <c r="B29" s="392" t="s">
        <v>104</v>
      </c>
      <c r="C29" s="393"/>
      <c r="D29" s="362" t="s">
        <v>108</v>
      </c>
      <c r="E29" s="393"/>
      <c r="F29" s="363"/>
      <c r="G29" s="96"/>
      <c r="H29" s="124"/>
      <c r="I29" s="133"/>
    </row>
    <row r="30" spans="1:9" ht="19.8" customHeight="1">
      <c r="A30" s="63"/>
      <c r="B30" s="397" t="s">
        <v>105</v>
      </c>
      <c r="C30" s="366"/>
      <c r="D30" s="364" t="s">
        <v>113</v>
      </c>
      <c r="E30" s="365"/>
      <c r="F30" s="366"/>
      <c r="G30" s="93"/>
      <c r="H30" s="93"/>
      <c r="I30" s="95"/>
    </row>
    <row r="31" spans="1:9">
      <c r="B31" s="83"/>
      <c r="C31" s="83"/>
    </row>
    <row r="32" spans="1:9">
      <c r="C32" s="83"/>
    </row>
    <row r="33" spans="3:3">
      <c r="C33" s="83"/>
    </row>
  </sheetData>
  <sheetProtection algorithmName="SHA-512" hashValue="8ap2i8ogq/n3hbsxfmOaMTyM+XGtdvzNtQHuHwpXlrAXzgdHHdgtPQJoPynKTKw7tNIkJ5Q561WkO9pQbO8EIA==" saltValue="FGj7I8yT3hZHoqgldzDYng==" spinCount="100000" sheet="1" objects="1" scenarios="1"/>
  <mergeCells count="46">
    <mergeCell ref="B15:C15"/>
    <mergeCell ref="D28:F28"/>
    <mergeCell ref="D29:F29"/>
    <mergeCell ref="F18:I18"/>
    <mergeCell ref="B5:B6"/>
    <mergeCell ref="B11:C11"/>
    <mergeCell ref="B12:C12"/>
    <mergeCell ref="B13:C13"/>
    <mergeCell ref="B14:C14"/>
    <mergeCell ref="B18:C19"/>
    <mergeCell ref="B20:C20"/>
    <mergeCell ref="B21:C21"/>
    <mergeCell ref="B22:C22"/>
    <mergeCell ref="B23:C23"/>
    <mergeCell ref="B26:C26"/>
    <mergeCell ref="D23:F23"/>
    <mergeCell ref="B29:C29"/>
    <mergeCell ref="B28:C28"/>
    <mergeCell ref="B27:C27"/>
    <mergeCell ref="B24:C24"/>
    <mergeCell ref="B30:C30"/>
    <mergeCell ref="D30:F30"/>
    <mergeCell ref="D27:F27"/>
    <mergeCell ref="B3:B4"/>
    <mergeCell ref="F3:F4"/>
    <mergeCell ref="F20:G20"/>
    <mergeCell ref="G6:H6"/>
    <mergeCell ref="G7:H7"/>
    <mergeCell ref="G8:H8"/>
    <mergeCell ref="G27:I27"/>
    <mergeCell ref="G3:H3"/>
    <mergeCell ref="G4:H4"/>
    <mergeCell ref="D11:E11"/>
    <mergeCell ref="D12:E12"/>
    <mergeCell ref="D13:E13"/>
    <mergeCell ref="D14:E15"/>
    <mergeCell ref="I3:I4"/>
    <mergeCell ref="G5:H5"/>
    <mergeCell ref="F21:G22"/>
    <mergeCell ref="D21:E22"/>
    <mergeCell ref="H20:I20"/>
    <mergeCell ref="H19:I19"/>
    <mergeCell ref="H21:I22"/>
    <mergeCell ref="D18:E19"/>
    <mergeCell ref="D20:E20"/>
    <mergeCell ref="F19:G19"/>
  </mergeCells>
  <phoneticPr fontId="2"/>
  <pageMargins left="0.70866141732283472" right="0.70866141732283472" top="0" bottom="0" header="0.31496062992125984" footer="0.31496062992125984"/>
  <pageSetup paperSize="9" orientation="landscape" r:id="rId1"/>
  <headerFooter>
    <oddHeader xml:space="preserve">&amp;C
</oddHeader>
    <oddFooter>&amp;C- 23 -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給与費明細書</vt:lpstr>
      <vt:lpstr>２．一般職 </vt:lpstr>
      <vt:lpstr>（２）給料及び職員手当の増減額の明細</vt:lpstr>
      <vt:lpstr>（３）給料及び職員手当の状況</vt:lpstr>
      <vt:lpstr>イ.級別職員数 (2)</vt:lpstr>
      <vt:lpstr>ウ.期末手当・勤勉手当 (2)</vt:lpstr>
      <vt:lpstr>エ.地域手当</vt:lpstr>
      <vt:lpstr>'２．一般職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木村浩晶</dc:creator>
  <cp:lastModifiedBy> </cp:lastModifiedBy>
  <cp:lastPrinted>2020-01-15T07:46:19Z</cp:lastPrinted>
  <dcterms:created xsi:type="dcterms:W3CDTF">2002-11-13T05:45:03Z</dcterms:created>
  <dcterms:modified xsi:type="dcterms:W3CDTF">2020-02-27T00:41:52Z</dcterms:modified>
</cp:coreProperties>
</file>